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3\Nominas\Nomina UIP\7. Julio 2023\Personal 022\"/>
    </mc:Choice>
  </mc:AlternateContent>
  <xr:revisionPtr revIDLastSave="0" documentId="13_ncr:1_{88BEB1B8-AEF0-4588-886B-4A7386DCD041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7" l="1"/>
  <c r="I28" i="7"/>
  <c r="H28" i="7"/>
  <c r="G28" i="7"/>
  <c r="F28" i="7"/>
  <c r="I24" i="7"/>
  <c r="I18" i="7" l="1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<sst xmlns="http://schemas.openxmlformats.org/spreadsheetml/2006/main" count="222" uniqueCount="156">
  <si>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</si>
  <si>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</si>
  <si>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</si>
  <si>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</si>
  <si>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</si>
  <si>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</si>
  <si>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</si>
  <si>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</si>
  <si>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</si>
  <si>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</si>
  <si>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</si>
  <si>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</si>
  <si>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</si>
  <si>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</si>
  <si>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</si>
  <si>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</si>
  <si>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</si>
  <si>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</si>
  <si>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</si>
  <si>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</si>
  <si>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</si>
  <si>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</si>
  <si>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</si>
  <si>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</si>
  <si>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</si>
  <si>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</si>
  <si>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</si>
  <si>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</si>
  <si>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</si>
  <si>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</si>
  <si>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</si>
  <si>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</si>
  <si>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</si>
  <si>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</si>
  <si>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</si>
  <si>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</si>
  <si>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</si>
  <si>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</si>
  <si>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</si>
  <si>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</si>
  <si>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</si>
  <si>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</si>
  <si>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</si>
  <si>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</si>
  <si>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</si>
  <si>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</si>
  <si>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</si>
  <si>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</si>
  <si>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</si>
  <si>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</si>
  <si>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</si>
  <si>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</si>
  <si>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</si>
  <si>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</si>
  <si>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</si>
  <si>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</si>
  <si>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</si>
  <si>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</si>
  <si>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</si>
  <si>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</si>
  <si>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</si>
  <si>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</si>
  <si>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</si>
  <si>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</si>
  <si>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</si>
  <si>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</si>
  <si>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</si>
  <si>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</si>
  <si>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</si>
  <si>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</si>
  <si>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</si>
  <si>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</si>
  <si>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</si>
  <si>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</si>
  <si>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</si>
  <si>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</si>
  <si>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</si>
  <si>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</si>
  <si>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</si>
  <si>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</si>
  <si>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</si>
  <si>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</si>
  <si>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</si>
  <si>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</si>
  <si>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</si>
  <si>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</si>
  <si>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</si>
  <si>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</si>
  <si>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</si>
  <si>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</si>
  <si>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</si>
  <si>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</si>
  <si>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</si>
  <si>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</si>
  <si>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</si>
  <si>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</si>
  <si>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</si>
  <si>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</si>
  <si>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</si>
  <si>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</si>
  <si>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</si>
  <si>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</si>
  <si>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</si>
  <si>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</si>
  <si>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</si>
  <si>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</si>
  <si>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</si>
  <si>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</si>
  <si>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</si>
  <si>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</si>
  <si>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</si>
  <si>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</si>
  <si>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</si>
  <si>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</si>
  <si>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</si>
  <si>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</si>
  <si>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</si>
  <si>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</si>
  <si>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</si>
  <si>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</si>
  <si>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</si>
  <si>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</si>
  <si>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</si>
  <si>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</si>
  <si>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</si>
  <si>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</si>
  <si>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</si>
  <si>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</si>
  <si>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</si>
  <si>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</si>
  <si>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</si>
  <si>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</si>
  <si>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</si>
  <si>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</si>
  <si>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</si>
  <si>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</si>
  <si>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</si>
  <si>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</si>
  <si>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</si>
  <si>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</si>
  <si>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</si>
  <si>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</si>
  <si>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</si>
  <si>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</si>
  <si>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</si>
  <si>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</si>
  <si>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</si>
  <si>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</si>
  <si>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</si>
  <si>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</si>
  <si>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</si>
  <si>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</si>
  <si>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Nomina del mes de julio 2023</t>
  </si>
  <si>
    <t>CARLOS EDUARDO RIVAS</t>
  </si>
  <si>
    <t>1875 92748 0101</t>
  </si>
  <si>
    <t xml:space="preserve">* Casilla 11: Al Licenciado Carlos Rivas se le acreditó 15 días correspondientes al mes de junio más el mes de julio respectivamente.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</si>
</sst>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topLeftCell="A4" zoomScale="98" zoomScaleNormal="98" zoomScaleSheetLayoutView="98" workbookViewId="0">
      <selection activeCell="D34" sqref="D34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151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145</v>
      </c>
      <c r="J7" s="40" t="s">
        <v>142</v>
      </c>
      <c r="K7" s="56" t="s">
        <v>143</v>
      </c>
      <c r="L7" s="56" t="s">
        <v>144</v>
      </c>
      <c r="M7" s="73"/>
    </row>
    <row r="8" spans="1:13" s="25" customFormat="1" ht="13.5" customHeight="1" x14ac:dyDescent="0.25">
      <c r="A8" s="49"/>
      <c r="B8" s="112" t="s">
        <v>116</v>
      </c>
      <c r="C8" s="113"/>
      <c r="D8" s="113"/>
      <c r="E8" s="113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0" t="s">
        <v>128</v>
      </c>
      <c r="C9" s="111"/>
      <c r="D9" s="111"/>
      <c r="E9" s="11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135</v>
      </c>
      <c r="D10" s="42" t="s">
        <v>133</v>
      </c>
      <c r="E10" s="43" t="s">
        <v>134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0" t="s">
        <v>123</v>
      </c>
      <c r="C11" s="111"/>
      <c r="D11" s="111"/>
      <c r="E11" s="11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146</v>
      </c>
      <c r="D12" s="42" t="s">
        <v>136</v>
      </c>
      <c r="E12" s="45" t="s">
        <v>137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0" t="s">
        <v>117</v>
      </c>
      <c r="C13" s="111"/>
      <c r="D13" s="111"/>
      <c r="E13" s="11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138</v>
      </c>
      <c r="D14" s="42" t="s">
        <v>139</v>
      </c>
      <c r="E14" s="45" t="s">
        <v>137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140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0" t="s">
        <v>121</v>
      </c>
      <c r="C16" s="111"/>
      <c r="D16" s="111"/>
      <c r="E16" s="11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148</v>
      </c>
      <c r="D17" s="42" t="s">
        <v>141</v>
      </c>
      <c r="E17" s="45" t="s">
        <v>137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149</v>
      </c>
      <c r="D18" s="42" t="s">
        <v>147</v>
      </c>
      <c r="E18" s="45" t="s">
        <v>140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0" t="s">
        <v>118</v>
      </c>
      <c r="C19" s="111"/>
      <c r="D19" s="111"/>
      <c r="E19" s="11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/>
      <c r="D20" s="50"/>
      <c r="E20" s="45" t="s">
        <v>137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0" t="s">
        <v>122</v>
      </c>
      <c r="C21" s="111"/>
      <c r="D21" s="111"/>
      <c r="E21" s="11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137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0" t="s">
        <v>119</v>
      </c>
      <c r="C23" s="111"/>
      <c r="D23" s="111"/>
      <c r="E23" s="11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137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0" t="s">
        <v>120</v>
      </c>
      <c r="C25" s="111"/>
      <c r="D25" s="111"/>
      <c r="E25" s="11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137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0" t="s">
        <v>124</v>
      </c>
      <c r="C27" s="111"/>
      <c r="D27" s="111"/>
      <c r="E27" s="11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153</v>
      </c>
      <c r="D28" s="52" t="s">
        <v>154</v>
      </c>
      <c r="E28" s="45" t="s">
        <v>137</v>
      </c>
      <c r="F28" s="36">
        <f>18000+9000</f>
        <v>27000</v>
      </c>
      <c r="G28" s="36">
        <f>375+187.5</f>
        <v>562.5</v>
      </c>
      <c r="H28" s="36">
        <f>250+125</f>
        <v>375</v>
      </c>
      <c r="I28" s="59">
        <f>F28+G28+H28</f>
        <v>27937.5</v>
      </c>
      <c r="J28" s="64">
        <v>0</v>
      </c>
      <c r="K28" s="64"/>
      <c r="L28" s="83">
        <v>0</v>
      </c>
      <c r="M28" s="75"/>
    </row>
    <row r="29" spans="1:13" ht="16.5" thickBot="1" x14ac:dyDescent="0.3">
      <c r="B29" s="107" t="s">
        <v>20</v>
      </c>
      <c r="C29" s="108"/>
      <c r="D29" s="108"/>
      <c r="E29" s="109"/>
      <c r="F29" s="38">
        <f t="shared" ref="F29:L29" si="1">SUM(F9:F28)</f>
        <v>116000</v>
      </c>
      <c r="G29" s="38">
        <f t="shared" si="1"/>
        <v>2437.5</v>
      </c>
      <c r="H29" s="38">
        <f t="shared" si="1"/>
        <v>1625</v>
      </c>
      <c r="I29" s="63">
        <f>SUM(I9:I28)</f>
        <v>120062.5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3" t="s">
        <v>129</v>
      </c>
      <c r="C30" s="104"/>
      <c r="D30" s="114" t="s">
        <v>155</v>
      </c>
      <c r="E30" s="115"/>
      <c r="F30" s="115"/>
      <c r="G30" s="115"/>
      <c r="H30" s="115"/>
      <c r="I30" s="115"/>
      <c r="J30" s="115"/>
      <c r="K30" s="115"/>
      <c r="L30" s="116"/>
      <c r="M30" s="77"/>
    </row>
    <row r="31" spans="1:13" ht="12" customHeight="1" thickBot="1" x14ac:dyDescent="0.3">
      <c r="B31" s="105"/>
      <c r="C31" s="106"/>
      <c r="D31" s="117"/>
      <c r="E31" s="118"/>
      <c r="F31" s="118"/>
      <c r="G31" s="118"/>
      <c r="H31" s="118"/>
      <c r="I31" s="118"/>
      <c r="J31" s="118"/>
      <c r="K31" s="118"/>
      <c r="L31" s="119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22"/>
      <c r="E40" s="122"/>
      <c r="F40" s="65"/>
      <c r="G40" s="120" t="s">
        <v>150</v>
      </c>
      <c r="H40" s="120"/>
      <c r="I40" s="120"/>
      <c r="J40" s="120"/>
      <c r="K40" s="120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24"/>
      <c r="E41" s="124"/>
      <c r="F41" s="33"/>
      <c r="G41" s="121"/>
      <c r="H41" s="121"/>
      <c r="I41" s="121"/>
      <c r="J41" s="121"/>
      <c r="K41" s="121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23"/>
      <c r="E42" s="123"/>
      <c r="F42" s="33"/>
      <c r="G42" s="121"/>
      <c r="H42" s="121"/>
      <c r="I42" s="121"/>
      <c r="J42" s="121"/>
      <c r="K42" s="121"/>
      <c r="L42" s="65"/>
      <c r="N42" s="65"/>
      <c r="O42" s="65"/>
      <c r="P42" s="65"/>
    </row>
  </sheetData>
  <autoFilter ref="B7:I39" xr:uid="{00000000-0009-0000-0000-000001000000}"/>
  <mergeCells count="24">
    <mergeCell ref="G40:K40"/>
    <mergeCell ref="G41:K41"/>
    <mergeCell ref="G42:K42"/>
    <mergeCell ref="B23:E23"/>
    <mergeCell ref="B21:E21"/>
    <mergeCell ref="D40:E40"/>
    <mergeCell ref="D42:E42"/>
    <mergeCell ref="D41:E41"/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2023-08-02T22:03:22Z</cp:lastPrinted>
  <dcterms:created xsi:type="dcterms:W3CDTF">2012-02-17T14:26:53Z</dcterms:created>
  <dcterms:modified xsi:type="dcterms:W3CDTF">2023-08-02T22:06:03Z</dcterms:modified>
</cp:coreProperties>
</file>