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7. Julio\Personal 022\"/>
    </mc:Choice>
  </mc:AlternateContent>
  <xr:revisionPtr revIDLastSave="0" documentId="13_ncr:1_{2CE35109-049B-4802-8D89-93055EE285AC}" xr6:coauthVersionLast="47" xr6:coauthVersionMax="47" xr10:uidLastSave="{00000000-0000-0000-0000-000000000000}"/>
  <bookViews>
    <workbookView xWindow="2868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7" l="1"/>
  <c r="H22" i="7"/>
  <c r="G22" i="7"/>
  <c r="F22" i="7"/>
  <c r="G14" i="7"/>
  <c r="F14" i="7"/>
  <c r="I28" i="7"/>
  <c r="H28" i="7"/>
  <c r="G28" i="7"/>
  <c r="F28" i="7"/>
  <c r="H12" i="7" l="1"/>
  <c r="G12" i="7"/>
  <c r="F12" i="7"/>
  <c r="I24" i="7" l="1"/>
  <c r="I20" i="7" l="1"/>
  <c r="I18" i="7"/>
  <c r="I17" i="7"/>
  <c r="I15" i="7" l="1"/>
  <c r="I10" i="7" l="1"/>
  <c r="I29" i="7" s="1"/>
  <c r="I12" i="7"/>
  <c r="I14" i="7"/>
  <c r="I26" i="7"/>
  <c r="J29" i="7" l="1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<sst xmlns="http://schemas.openxmlformats.org/spreadsheetml/2006/main" count="222" uniqueCount="155">
  <si>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</si>
  <si>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</si>
  <si>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</si>
  <si>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</si>
  <si>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</si>
  <si>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</si>
  <si>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</si>
  <si>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</si>
  <si>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</si>
  <si>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</si>
  <si>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</si>
  <si>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</si>
  <si>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</si>
  <si>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</si>
  <si>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</si>
  <si>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</si>
  <si>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</si>
  <si>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</si>
  <si>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</si>
  <si>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</si>
  <si>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</si>
  <si>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</si>
  <si>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</si>
  <si>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</si>
  <si>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</si>
  <si>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</si>
  <si>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</si>
  <si>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</si>
  <si>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</si>
  <si>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</si>
  <si>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</si>
  <si>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</si>
  <si>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</si>
  <si>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</si>
  <si>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</si>
  <si>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</si>
  <si>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</si>
  <si>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</si>
  <si>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</si>
  <si>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</si>
  <si>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</si>
  <si>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</si>
  <si>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</si>
  <si>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</si>
  <si>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</si>
  <si>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</si>
  <si>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</si>
  <si>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</si>
  <si>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</si>
  <si>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</si>
  <si>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</si>
  <si>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</si>
  <si>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</si>
  <si>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</si>
  <si>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</si>
  <si>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</si>
  <si>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</si>
  <si>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</si>
  <si>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</si>
  <si>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</si>
  <si>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</si>
  <si>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</si>
  <si>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</si>
  <si>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</si>
  <si>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</si>
  <si>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</si>
  <si>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</si>
  <si>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</si>
  <si>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</si>
  <si>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</si>
  <si>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</si>
  <si>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</si>
  <si>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</si>
  <si>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</si>
  <si>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</si>
  <si>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</si>
  <si>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</si>
  <si>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</si>
  <si>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</si>
  <si>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</si>
  <si>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</si>
  <si>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</si>
  <si>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</si>
  <si>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</si>
  <si>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</si>
  <si>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</si>
  <si>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</si>
  <si>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</si>
  <si>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</si>
  <si>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</si>
  <si>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</si>
  <si>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</si>
  <si>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</si>
  <si>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</si>
  <si>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</si>
  <si>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</si>
  <si>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</si>
  <si>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</si>
  <si>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</si>
  <si>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</si>
  <si>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</si>
  <si>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</si>
  <si>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</si>
  <si>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</si>
  <si>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</si>
  <si>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</si>
  <si>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</si>
  <si>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</si>
  <si>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</si>
  <si>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</si>
  <si>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</si>
  <si>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</si>
  <si>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</si>
  <si>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</si>
  <si>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</si>
  <si>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</si>
  <si>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</si>
  <si>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</si>
  <si>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</si>
  <si>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</si>
  <si>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</si>
  <si>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</si>
  <si>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</si>
  <si>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</si>
  <si>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</si>
  <si>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</si>
  <si>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</si>
  <si>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</si>
  <si>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</si>
  <si>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</si>
  <si>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</si>
  <si>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</si>
  <si>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</si>
  <si>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</si>
  <si>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</si>
  <si>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</si>
  <si>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</si>
  <si>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</si>
  <si>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</si>
  <si>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</si>
  <si>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</si>
  <si>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</si>
  <si>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</si>
  <si>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</si>
  <si>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</si>
  <si>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</si>
  <si>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</si>
  <si>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FREDY RODOLFO MICHELENA IBARRA</t>
  </si>
  <si>
    <t>DIRECCIÓN DE INSPECTORÍA DE GESTIÓN DE RIESGOS Y DEFENSA CIVIL</t>
  </si>
  <si>
    <t>2360 86758 0101</t>
  </si>
  <si>
    <t>OSCAR RENÉ LÓPEZ MÉNDEZ</t>
  </si>
  <si>
    <t>1662 23115 0101</t>
  </si>
  <si>
    <t>MARISELA ETELVINA LEONARDO MARROQUÍN</t>
  </si>
  <si>
    <t>1924 15956 1901</t>
  </si>
  <si>
    <t>Nómina del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</si>
</sst>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47855" y="87259"/>
          <a:ext cx="1288519" cy="12315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90" t="s">
        <v>113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88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5" t="s">
        <v>83</v>
      </c>
      <c r="AB5" s="96"/>
      <c r="AC5" s="97"/>
      <c r="AD5" s="93" t="s">
        <v>93</v>
      </c>
      <c r="AE5" s="91" t="s">
        <v>89</v>
      </c>
    </row>
    <row r="6" spans="1:31" ht="16.5" hidden="1" thickBot="1" x14ac:dyDescent="0.3">
      <c r="A6" s="87"/>
      <c r="B6" s="87"/>
      <c r="C6" s="87"/>
      <c r="D6" s="87"/>
      <c r="E6" s="87"/>
      <c r="F6" s="89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4"/>
      <c r="AE6" s="9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zoomScale="98" zoomScaleNormal="98" zoomScaleSheetLayoutView="98" zoomScalePageLayoutView="90" workbookViewId="0">
      <selection activeCell="B2" sqref="B2:L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11" t="s">
        <v>85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8"/>
    </row>
    <row r="2" spans="1:13" s="23" customFormat="1" ht="26.25" customHeight="1" x14ac:dyDescent="0.3">
      <c r="B2" s="112" t="s">
        <v>124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69"/>
    </row>
    <row r="3" spans="1:13" s="23" customFormat="1" ht="10.5" customHeight="1" x14ac:dyDescent="0.25">
      <c r="B3" s="113" t="s">
        <v>154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0"/>
    </row>
    <row r="4" spans="1:13" s="23" customFormat="1" ht="9.75" customHeight="1" x14ac:dyDescent="0.2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8" t="s">
        <v>130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23" t="s">
        <v>116</v>
      </c>
      <c r="C8" s="124"/>
      <c r="D8" s="124"/>
      <c r="E8" s="124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00" t="s">
        <v>126</v>
      </c>
      <c r="C9" s="101"/>
      <c r="D9" s="101"/>
      <c r="E9" s="10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128</v>
      </c>
      <c r="D10" s="42"/>
      <c r="E10" s="43" t="s">
        <v>131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00" t="s">
        <v>123</v>
      </c>
      <c r="C11" s="101"/>
      <c r="D11" s="101"/>
      <c r="E11" s="10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00" t="s">
        <v>117</v>
      </c>
      <c r="C13" s="101"/>
      <c r="D13" s="101"/>
      <c r="E13" s="10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</f>
        <v>18000</v>
      </c>
      <c r="G14" s="48">
        <f>375</f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00" t="s">
        <v>121</v>
      </c>
      <c r="C16" s="101"/>
      <c r="D16" s="101"/>
      <c r="E16" s="10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00" t="s">
        <v>118</v>
      </c>
      <c r="C19" s="101"/>
      <c r="D19" s="101"/>
      <c r="E19" s="10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152</v>
      </c>
      <c r="D20" s="50" t="s">
        <v>153</v>
      </c>
      <c r="E20" s="45" t="s">
        <v>133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00" t="s">
        <v>122</v>
      </c>
      <c r="C21" s="101"/>
      <c r="D21" s="101"/>
      <c r="E21" s="10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150</v>
      </c>
      <c r="D22" s="42" t="s">
        <v>151</v>
      </c>
      <c r="E22" s="45" t="s">
        <v>133</v>
      </c>
      <c r="F22" s="36">
        <f>18000</f>
        <v>18000</v>
      </c>
      <c r="G22" s="36">
        <f>375</f>
        <v>375</v>
      </c>
      <c r="H22" s="36">
        <f>250</f>
        <v>250</v>
      </c>
      <c r="I22" s="58">
        <f>F22+G22+H22</f>
        <v>18625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00" t="s">
        <v>119</v>
      </c>
      <c r="C23" s="101"/>
      <c r="D23" s="101"/>
      <c r="E23" s="10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00" t="s">
        <v>120</v>
      </c>
      <c r="C25" s="101"/>
      <c r="D25" s="101"/>
      <c r="E25" s="10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00" t="s">
        <v>148</v>
      </c>
      <c r="C27" s="101"/>
      <c r="D27" s="101"/>
      <c r="E27" s="10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147</v>
      </c>
      <c r="D28" s="52" t="s">
        <v>149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20" t="s">
        <v>20</v>
      </c>
      <c r="C29" s="121"/>
      <c r="D29" s="121"/>
      <c r="E29" s="122"/>
      <c r="F29" s="38">
        <f t="shared" ref="F29:L29" si="1">SUM(F9:F28)</f>
        <v>108000</v>
      </c>
      <c r="G29" s="38">
        <f t="shared" si="1"/>
        <v>2250</v>
      </c>
      <c r="H29" s="38">
        <f t="shared" si="1"/>
        <v>1500</v>
      </c>
      <c r="I29" s="63">
        <f>SUM(I9:I28)</f>
        <v>111750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14" t="s">
        <v>127</v>
      </c>
      <c r="C30" s="115"/>
      <c r="D30" s="105"/>
      <c r="E30" s="106"/>
      <c r="F30" s="106"/>
      <c r="G30" s="106"/>
      <c r="H30" s="106"/>
      <c r="I30" s="106"/>
      <c r="J30" s="106"/>
      <c r="K30" s="106"/>
      <c r="L30" s="107"/>
      <c r="M30" s="77"/>
    </row>
    <row r="31" spans="1:13" s="65" customFormat="1" ht="12.75" customHeight="1" x14ac:dyDescent="0.25">
      <c r="B31" s="116"/>
      <c r="C31" s="117"/>
      <c r="D31" s="125"/>
      <c r="E31" s="126"/>
      <c r="F31" s="126"/>
      <c r="G31" s="126"/>
      <c r="H31" s="126"/>
      <c r="I31" s="126"/>
      <c r="J31" s="126"/>
      <c r="K31" s="126"/>
      <c r="L31" s="127"/>
      <c r="M31" s="77"/>
    </row>
    <row r="32" spans="1:13" ht="12" customHeight="1" thickBot="1" x14ac:dyDescent="0.3">
      <c r="B32" s="118"/>
      <c r="C32" s="119"/>
      <c r="D32" s="128"/>
      <c r="E32" s="129"/>
      <c r="F32" s="129"/>
      <c r="G32" s="129"/>
      <c r="H32" s="129"/>
      <c r="I32" s="129"/>
      <c r="J32" s="129"/>
      <c r="K32" s="129"/>
      <c r="L32" s="130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02"/>
      <c r="E41" s="102"/>
      <c r="F41" s="65"/>
      <c r="G41" s="98" t="s">
        <v>141</v>
      </c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04"/>
      <c r="E42" s="104"/>
      <c r="F42" s="33"/>
      <c r="G42" s="99"/>
      <c r="H42" s="99"/>
      <c r="I42" s="99"/>
      <c r="J42" s="99"/>
      <c r="K42" s="99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03"/>
      <c r="E43" s="103"/>
      <c r="F43" s="33"/>
      <c r="G43" s="99"/>
      <c r="H43" s="99"/>
      <c r="I43" s="99"/>
      <c r="J43" s="99"/>
      <c r="K43" s="99"/>
      <c r="L43" s="65"/>
      <c r="N43" s="65"/>
      <c r="O43" s="65"/>
      <c r="P43" s="65"/>
    </row>
  </sheetData>
  <autoFilter ref="B7:I40" xr:uid="{00000000-0009-0000-0000-000001000000}"/>
  <mergeCells count="25"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2025-08-04T22:27:30Z</cp:lastPrinted>
  <dcterms:created xsi:type="dcterms:W3CDTF">2012-02-17T14:26:53Z</dcterms:created>
  <dcterms:modified xsi:type="dcterms:W3CDTF">2025-08-04T22:33:06Z</dcterms:modified>
</cp:coreProperties>
</file>