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5\Nominas\Nomina UIP\10. octubre\022\"/>
    </mc:Choice>
  </mc:AlternateContent>
  <xr:revisionPtr revIDLastSave="0" documentId="13_ncr:1_{FF1D8609-1B87-4653-BF04-DF56CC889F55}" xr6:coauthVersionLast="47" xr6:coauthVersionMax="47" xr10:uidLastSave="{00000000-0000-0000-0000-000000000000}"/>
  <bookViews>
    <workbookView xWindow="-120" yWindow="-120" windowWidth="29040" windowHeight="15720" xr2:uid="{DDC4C919-40D3-4020-9099-61AFC43DFCCD}"/>
  </bookViews>
  <sheets>
    <sheet name="IGSNS " sheetId="1" r:id="rId1"/>
  </sheets>
  <definedNames>
    <definedName name="_xlnm._FilterDatabase" localSheetId="0" hidden="1">'IGSNS '!$B$7:$I$42</definedName>
    <definedName name="_xlnm.Print_Area" localSheetId="0">'IGSNS '!$A$1:$M$47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9" i="1" l="1"/>
  <c r="L31" i="1" l="1"/>
  <c r="K31" i="1"/>
  <c r="J31" i="1"/>
  <c r="H30" i="1"/>
  <c r="I30" i="1" s="1"/>
  <c r="G30" i="1"/>
  <c r="F30" i="1"/>
  <c r="I28" i="1"/>
  <c r="I26" i="1"/>
  <c r="I24" i="1"/>
  <c r="H24" i="1"/>
  <c r="G24" i="1"/>
  <c r="F24" i="1"/>
  <c r="I22" i="1"/>
  <c r="I20" i="1"/>
  <c r="I17" i="1"/>
  <c r="I15" i="1"/>
  <c r="G14" i="1"/>
  <c r="F14" i="1"/>
  <c r="I14" i="1" s="1"/>
  <c r="H12" i="1"/>
  <c r="H31" i="1" s="1"/>
  <c r="G12" i="1"/>
  <c r="G31" i="1" s="1"/>
  <c r="F12" i="1"/>
  <c r="F31" i="1" s="1"/>
  <c r="I10" i="1"/>
  <c r="I12" i="1" l="1"/>
  <c r="I31" i="1" s="1"/>
</calcChain>
</file>

<file path=xl/sharedStrings.xml><?xml version="1.0" encoding="utf-8"?>
<sst xmlns="http://schemas.openxmlformats.org/spreadsheetml/2006/main" count="63" uniqueCount="51">
  <si>
    <t>INSPECTORÍA GENERAL DEL SISTEMA NACIONAL DE SEGURIDAD</t>
  </si>
  <si>
    <t>Subdirección de Recursos Humanos</t>
  </si>
  <si>
    <t>PERSONAL POR CONTRATO 022</t>
  </si>
  <si>
    <t>No.</t>
  </si>
  <si>
    <t>NOMBRE COMPLETO</t>
  </si>
  <si>
    <t>CÓDIGO ÚNICO DE IDENTIFICACIÓN</t>
  </si>
  <si>
    <t>PUESTO NOMINAL</t>
  </si>
  <si>
    <t>SUELDO
INICIAL</t>
  </si>
  <si>
    <t>BONO PROFESIONAL</t>
  </si>
  <si>
    <t>OTROS
66-2000</t>
  </si>
  <si>
    <t xml:space="preserve">TOTAL </t>
  </si>
  <si>
    <t>DIETAS</t>
  </si>
  <si>
    <t>VIÁTICOS INTERIOR</t>
  </si>
  <si>
    <t>VIÁTICOS EXTERIOR</t>
  </si>
  <si>
    <t>DESPACHO SUPERIOR</t>
  </si>
  <si>
    <t>SUBDIRECCIÓN GENERAL</t>
  </si>
  <si>
    <t>VACANTE</t>
  </si>
  <si>
    <t>SUBINSPECTOR GENERAL</t>
  </si>
  <si>
    <t>AUDITORIA INTERNA</t>
  </si>
  <si>
    <t>ANYA ETHELVINA VÁSQUEZ RODRÍGUEZ DE CERÓN</t>
  </si>
  <si>
    <t>2677 67625 0101</t>
  </si>
  <si>
    <t>DIRECTOR EJECUTIVO II</t>
  </si>
  <si>
    <t>DIRECCIÓN ADMINISTRATIVA Y FINANCIERA</t>
  </si>
  <si>
    <t>CARLOS EDUARDO RIVAS</t>
  </si>
  <si>
    <t>1875 92748 0101</t>
  </si>
  <si>
    <t>SUBDIRECTOR EJECUTIVO II</t>
  </si>
  <si>
    <t>SECRETARÍA</t>
  </si>
  <si>
    <t>MAGNOLIA EDITH ARÉVALO GIRÓN</t>
  </si>
  <si>
    <t>1995 32192 0101</t>
  </si>
  <si>
    <t>DIRECIÓN DE ASESORIA JURÍDICA</t>
  </si>
  <si>
    <t>SAMUEL ANTULIO LOPEZ HURTARTE</t>
  </si>
  <si>
    <t>DIRECCIÓN DE ANÁLISIS Y SEGUIMIENTO INTERNO</t>
  </si>
  <si>
    <t>MARISELA ETELVINA LEONARDO MARROQUÍN</t>
  </si>
  <si>
    <t>1924 15956 1901</t>
  </si>
  <si>
    <t>DIRECCIÓN DE INSPECTORÍA DE SEGURIDAD INTERIOR</t>
  </si>
  <si>
    <t>OSCAR RENÉ LÓPEZ MÉNDEZ</t>
  </si>
  <si>
    <t>1662 23115 0101</t>
  </si>
  <si>
    <t>DIRECCIÓN DE INSPECTORÍA DE SEGURIDAD EXTERIOR</t>
  </si>
  <si>
    <t>DIRECCIÓN DE INSPECTORÍA DE INTELIGENCIA DE ESTADO</t>
  </si>
  <si>
    <t>DIRECCIÓN DE INSPECTORÍA DE GESTIÓN DE RIESGOS Y DEFENSA CIVIL</t>
  </si>
  <si>
    <t>FREDY RODOLFO MICHELENA IBARRA</t>
  </si>
  <si>
    <t>2360 86758 0101</t>
  </si>
  <si>
    <t>TOTAL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</si>
  <si>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</si>
  <si>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Elaboró:</t>
  </si>
  <si>
    <t>Vo.Bo.</t>
  </si>
  <si>
    <t>2558 49303 0101</t>
  </si>
  <si>
    <t>Nómina del mes de octubre de 2025</t>
  </si>
  <si>
    <t xml:space="preserve">VERONICA JOSÉ PAYES CASTELLANOS </t>
  </si>
  <si>
    <t>2546103070101</t>
  </si>
  <si>
    <t xml:space="preserve">* Casilla 5: A la Licda. Verónica José Payes, se le acredita salario y bonos correspondientes a septiembre de 2025 que estaban pendientes.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</si>
</sst>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[$-100A]d&quot; de &quot;mmmm&quot; de &quot;yyyy;@"/>
    <numFmt numFmtId="165" formatCode="_(&quot;Q&quot;* #,##0.00_);_(&quot;Q&quot;* \(#,##0.00\);_(&quot;Q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 Narrow"/>
      <family val="2"/>
    </font>
    <font>
      <b/>
      <sz val="18"/>
      <name val="Arial Narrow"/>
      <family val="2"/>
    </font>
    <font>
      <b/>
      <sz val="16"/>
      <name val="Arial Narrow"/>
      <family val="2"/>
    </font>
    <font>
      <sz val="12"/>
      <name val="Arial Narrow"/>
      <family val="2"/>
    </font>
    <font>
      <b/>
      <sz val="14"/>
      <color theme="1"/>
      <name val="Arial"/>
      <family val="2"/>
    </font>
    <font>
      <sz val="9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sz val="7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2" borderId="0" xfId="0" applyFont="1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4" fillId="0" borderId="0" xfId="0" quotePrefix="1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165" fontId="8" fillId="3" borderId="5" xfId="0" applyNumberFormat="1" applyFont="1" applyFill="1" applyBorder="1" applyAlignment="1">
      <alignment horizontal="center" vertical="center" wrapText="1"/>
    </xf>
    <xf numFmtId="165" fontId="8" fillId="3" borderId="5" xfId="0" applyNumberFormat="1" applyFont="1" applyFill="1" applyBorder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165" fontId="8" fillId="3" borderId="9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165" fontId="8" fillId="3" borderId="12" xfId="0" applyNumberFormat="1" applyFont="1" applyFill="1" applyBorder="1" applyAlignment="1">
      <alignment horizontal="center" vertical="center" wrapText="1"/>
    </xf>
    <xf numFmtId="165" fontId="8" fillId="3" borderId="13" xfId="0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left" vertical="center" wrapText="1"/>
    </xf>
    <xf numFmtId="49" fontId="9" fillId="2" borderId="12" xfId="0" quotePrefix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 wrapText="1"/>
    </xf>
    <xf numFmtId="165" fontId="9" fillId="2" borderId="12" xfId="0" applyNumberFormat="1" applyFont="1" applyFill="1" applyBorder="1" applyAlignment="1">
      <alignment horizontal="center" vertical="center"/>
    </xf>
    <xf numFmtId="165" fontId="9" fillId="2" borderId="15" xfId="0" applyNumberFormat="1" applyFont="1" applyFill="1" applyBorder="1" applyAlignment="1">
      <alignment horizontal="center" vertical="center"/>
    </xf>
    <xf numFmtId="165" fontId="10" fillId="2" borderId="12" xfId="0" applyNumberFormat="1" applyFont="1" applyFill="1" applyBorder="1" applyAlignment="1">
      <alignment horizontal="center" vertical="center"/>
    </xf>
    <xf numFmtId="165" fontId="10" fillId="2" borderId="13" xfId="0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9" fillId="2" borderId="12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vertical="center" wrapText="1"/>
    </xf>
    <xf numFmtId="0" fontId="10" fillId="0" borderId="12" xfId="1" applyFont="1" applyBorder="1" applyAlignment="1">
      <alignment horizontal="left" vertical="center" wrapText="1"/>
    </xf>
    <xf numFmtId="165" fontId="9" fillId="2" borderId="8" xfId="0" applyNumberFormat="1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/>
    </xf>
    <xf numFmtId="165" fontId="9" fillId="4" borderId="8" xfId="0" applyNumberFormat="1" applyFont="1" applyFill="1" applyBorder="1" applyAlignment="1">
      <alignment horizontal="center" vertical="center"/>
    </xf>
    <xf numFmtId="165" fontId="9" fillId="4" borderId="15" xfId="0" applyNumberFormat="1" applyFont="1" applyFill="1" applyBorder="1" applyAlignment="1">
      <alignment horizontal="center" vertical="center"/>
    </xf>
    <xf numFmtId="165" fontId="10" fillId="4" borderId="12" xfId="0" applyNumberFormat="1" applyFont="1" applyFill="1" applyBorder="1" applyAlignment="1">
      <alignment horizontal="center" vertical="center"/>
    </xf>
    <xf numFmtId="165" fontId="10" fillId="4" borderId="13" xfId="0" applyNumberFormat="1" applyFont="1" applyFill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165" fontId="10" fillId="2" borderId="15" xfId="0" applyNumberFormat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left" vertical="center" wrapText="1"/>
    </xf>
    <xf numFmtId="0" fontId="9" fillId="2" borderId="8" xfId="0" quotePrefix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left" vertical="center" wrapText="1"/>
    </xf>
    <xf numFmtId="49" fontId="9" fillId="2" borderId="18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left" vertical="center"/>
    </xf>
    <xf numFmtId="165" fontId="10" fillId="2" borderId="18" xfId="0" applyNumberFormat="1" applyFont="1" applyFill="1" applyBorder="1" applyAlignment="1">
      <alignment horizontal="center" vertical="center"/>
    </xf>
    <xf numFmtId="165" fontId="10" fillId="2" borderId="20" xfId="0" applyNumberFormat="1" applyFont="1" applyFill="1" applyBorder="1" applyAlignment="1">
      <alignment horizontal="center" vertical="center"/>
    </xf>
    <xf numFmtId="0" fontId="7" fillId="2" borderId="0" xfId="0" applyFont="1" applyFill="1"/>
    <xf numFmtId="165" fontId="11" fillId="5" borderId="22" xfId="0" applyNumberFormat="1" applyFont="1" applyFill="1" applyBorder="1" applyAlignment="1">
      <alignment horizontal="center" vertical="center"/>
    </xf>
    <xf numFmtId="165" fontId="11" fillId="5" borderId="23" xfId="0" applyNumberFormat="1" applyFont="1" applyFill="1" applyBorder="1" applyAlignment="1">
      <alignment horizontal="center" vertical="center"/>
    </xf>
    <xf numFmtId="165" fontId="11" fillId="5" borderId="24" xfId="0" applyNumberFormat="1" applyFont="1" applyFill="1" applyBorder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5" fillId="0" borderId="0" xfId="1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/>
    </xf>
    <xf numFmtId="165" fontId="17" fillId="2" borderId="0" xfId="0" applyNumberFormat="1" applyFont="1" applyFill="1" applyAlignment="1">
      <alignment horizontal="center" vertical="center"/>
    </xf>
    <xf numFmtId="0" fontId="7" fillId="0" borderId="0" xfId="0" applyFont="1"/>
    <xf numFmtId="0" fontId="17" fillId="2" borderId="0" xfId="1" applyFont="1" applyFill="1" applyAlignment="1">
      <alignment horizontal="left" vertical="center" wrapText="1"/>
    </xf>
    <xf numFmtId="44" fontId="7" fillId="2" borderId="0" xfId="0" applyNumberFormat="1" applyFont="1" applyFill="1"/>
    <xf numFmtId="0" fontId="18" fillId="2" borderId="0" xfId="0" applyFont="1" applyFill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165" fontId="1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top" wrapText="1"/>
    </xf>
    <xf numFmtId="0" fontId="12" fillId="6" borderId="25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2" fillId="6" borderId="2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0" fillId="2" borderId="25" xfId="1" applyFont="1" applyFill="1" applyBorder="1" applyAlignment="1">
      <alignment horizontal="left" vertical="center" wrapText="1"/>
    </xf>
    <xf numFmtId="0" fontId="10" fillId="2" borderId="27" xfId="1" applyFont="1" applyFill="1" applyBorder="1" applyAlignment="1">
      <alignment horizontal="left" vertical="center" wrapText="1"/>
    </xf>
    <xf numFmtId="0" fontId="10" fillId="2" borderId="26" xfId="1" applyFont="1" applyFill="1" applyBorder="1" applyAlignment="1">
      <alignment horizontal="left" vertical="center" wrapText="1"/>
    </xf>
    <xf numFmtId="0" fontId="21" fillId="2" borderId="14" xfId="1" applyFont="1" applyFill="1" applyBorder="1" applyAlignment="1">
      <alignment horizontal="left" vertical="center" wrapText="1"/>
    </xf>
    <xf numFmtId="0" fontId="21" fillId="2" borderId="12" xfId="1" applyFont="1" applyFill="1" applyBorder="1" applyAlignment="1">
      <alignment horizontal="left" vertical="center" wrapText="1"/>
    </xf>
    <xf numFmtId="0" fontId="21" fillId="2" borderId="13" xfId="1" applyFont="1" applyFill="1" applyBorder="1" applyAlignment="1">
      <alignment horizontal="left" vertical="center" wrapText="1"/>
    </xf>
    <xf numFmtId="0" fontId="10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9" fillId="2" borderId="0" xfId="1" applyFont="1" applyFill="1" applyAlignment="1">
      <alignment horizontal="center" vertical="center" wrapText="1"/>
    </xf>
    <xf numFmtId="165" fontId="20" fillId="2" borderId="0" xfId="0" applyNumberFormat="1" applyFont="1" applyFill="1" applyAlignment="1">
      <alignment horizontal="left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4" fontId="4" fillId="2" borderId="0" xfId="0" quotePrefix="1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83D04D83-F7D3-45C2-BAB4-CE0D5F9677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461248</xdr:colOff>
      <xdr:row>0</xdr:row>
      <xdr:rowOff>87259</xdr:rowOff>
    </xdr:from>
    <xdr:to>
      <xdr:col>11</xdr:col>
      <xdr:colOff>29435</xdr:colOff>
      <xdr:row>4</xdr:row>
      <xdr:rowOff>269098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5DB17E-84CF-449A-A21E-0C87CCE5C6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34248" y="87259"/>
          <a:ext cx="1292212" cy="122958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188072</xdr:colOff>
      <xdr:row>0</xdr:row>
      <xdr:rowOff>243417</xdr:rowOff>
    </xdr:from>
    <xdr:to>
      <xdr:col>2</xdr:col>
      <xdr:colOff>883821</xdr:colOff>
      <xdr:row>4</xdr:row>
      <xdr:rowOff>271500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61D4EE-BB97-4A34-991E-890A804F0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622" y="243417"/>
          <a:ext cx="1076749" cy="1075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AF312-1F66-4B28-BE30-49D5ED379B7E}">
  <sheetPr>
    <pageSetUpPr fitToPage="1"/>
  </sheetPr>
  <dimension ref="B1:M45"/>
  <sheetViews>
    <sheetView showGridLines="0" tabSelected="1" view="pageBreakPreview" zoomScale="98" zoomScaleNormal="98" zoomScaleSheetLayoutView="98" zoomScalePageLayoutView="90" workbookViewId="0">
      <selection activeCell="O43" sqref="O43"/>
    </sheetView>
  </sheetViews>
  <sheetFormatPr baseColWidth="10" defaultRowHeight="13.5" x14ac:dyDescent="0.25"/>
  <cols>
    <col min="1" max="1" width="8.85546875" style="48" customWidth="1"/>
    <col min="2" max="2" width="5.7109375" style="65" customWidth="1"/>
    <col min="3" max="3" width="44.42578125" style="48" customWidth="1"/>
    <col min="4" max="4" width="22.7109375" style="48" customWidth="1"/>
    <col min="5" max="5" width="41.42578125" style="48" customWidth="1"/>
    <col min="6" max="6" width="17" style="48" customWidth="1"/>
    <col min="7" max="7" width="17.85546875" style="48" customWidth="1"/>
    <col min="8" max="8" width="13.7109375" style="48" customWidth="1"/>
    <col min="9" max="9" width="16.85546875" style="48" customWidth="1"/>
    <col min="10" max="10" width="12" style="48" customWidth="1"/>
    <col min="11" max="11" width="13.85546875" style="48" customWidth="1"/>
    <col min="12" max="12" width="12.5703125" style="48" customWidth="1"/>
    <col min="13" max="13" width="8.28515625" style="58" customWidth="1"/>
    <col min="14" max="16384" width="11.42578125" style="48"/>
  </cols>
  <sheetData>
    <row r="1" spans="2:13" s="1" customFormat="1" ht="36" customHeight="1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"/>
    </row>
    <row r="2" spans="2:13" s="1" customFormat="1" ht="26.25" customHeight="1" x14ac:dyDescent="0.3">
      <c r="B2" s="96" t="s">
        <v>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3"/>
    </row>
    <row r="3" spans="2:13" s="1" customFormat="1" ht="10.5" customHeight="1" x14ac:dyDescent="0.25">
      <c r="B3" s="97" t="s">
        <v>47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4"/>
    </row>
    <row r="4" spans="2:13" s="1" customFormat="1" ht="9.75" customHeight="1" x14ac:dyDescent="0.25"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4"/>
    </row>
    <row r="5" spans="2:13" s="1" customFormat="1" ht="27.75" customHeight="1" thickBot="1" x14ac:dyDescent="0.3">
      <c r="B5" s="5"/>
      <c r="C5" s="5"/>
      <c r="D5" s="5"/>
      <c r="E5" s="5"/>
      <c r="F5" s="5"/>
      <c r="G5" s="5"/>
      <c r="H5" s="5"/>
      <c r="I5" s="5"/>
      <c r="M5" s="6"/>
    </row>
    <row r="6" spans="2:13" s="1" customFormat="1" ht="24.75" customHeight="1" thickBot="1" x14ac:dyDescent="0.3">
      <c r="B6" s="98" t="s">
        <v>2</v>
      </c>
      <c r="C6" s="99"/>
      <c r="D6" s="99"/>
      <c r="E6" s="99"/>
      <c r="F6" s="99"/>
      <c r="G6" s="99"/>
      <c r="H6" s="99"/>
      <c r="I6" s="99"/>
      <c r="J6" s="99"/>
      <c r="K6" s="99"/>
      <c r="L6" s="100"/>
      <c r="M6" s="7"/>
    </row>
    <row r="7" spans="2:13" s="8" customFormat="1" ht="33.75" customHeight="1" thickBot="1" x14ac:dyDescent="0.3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9" t="s">
        <v>10</v>
      </c>
      <c r="J7" s="10" t="s">
        <v>11</v>
      </c>
      <c r="K7" s="11" t="s">
        <v>12</v>
      </c>
      <c r="L7" s="11" t="s">
        <v>13</v>
      </c>
      <c r="M7" s="12"/>
    </row>
    <row r="8" spans="2:13" s="8" customFormat="1" ht="13.5" customHeight="1" x14ac:dyDescent="0.25">
      <c r="B8" s="101" t="s">
        <v>14</v>
      </c>
      <c r="C8" s="102"/>
      <c r="D8" s="102"/>
      <c r="E8" s="102"/>
      <c r="F8" s="13"/>
      <c r="G8" s="13"/>
      <c r="H8" s="13"/>
      <c r="I8" s="13"/>
      <c r="J8" s="14"/>
      <c r="K8" s="14"/>
      <c r="L8" s="15"/>
      <c r="M8" s="16"/>
    </row>
    <row r="9" spans="2:13" s="8" customFormat="1" ht="13.5" customHeight="1" x14ac:dyDescent="0.25">
      <c r="B9" s="89" t="s">
        <v>15</v>
      </c>
      <c r="C9" s="90"/>
      <c r="D9" s="90"/>
      <c r="E9" s="90"/>
      <c r="F9" s="17"/>
      <c r="G9" s="17"/>
      <c r="H9" s="17"/>
      <c r="I9" s="17"/>
      <c r="J9" s="18"/>
      <c r="K9" s="18"/>
      <c r="L9" s="19"/>
      <c r="M9" s="16"/>
    </row>
    <row r="10" spans="2:13" s="8" customFormat="1" ht="14.25" customHeight="1" x14ac:dyDescent="0.25">
      <c r="B10" s="20">
        <v>1</v>
      </c>
      <c r="C10" s="21" t="s">
        <v>16</v>
      </c>
      <c r="D10" s="22"/>
      <c r="E10" s="23" t="s">
        <v>17</v>
      </c>
      <c r="F10" s="24">
        <v>0</v>
      </c>
      <c r="G10" s="24">
        <v>0</v>
      </c>
      <c r="H10" s="24">
        <v>0</v>
      </c>
      <c r="I10" s="25">
        <f>F10+G10+H10</f>
        <v>0</v>
      </c>
      <c r="J10" s="26">
        <v>0</v>
      </c>
      <c r="K10" s="26">
        <v>0</v>
      </c>
      <c r="L10" s="27">
        <v>0</v>
      </c>
      <c r="M10" s="28"/>
    </row>
    <row r="11" spans="2:13" s="8" customFormat="1" ht="13.5" customHeight="1" x14ac:dyDescent="0.25">
      <c r="B11" s="89" t="s">
        <v>18</v>
      </c>
      <c r="C11" s="90"/>
      <c r="D11" s="90"/>
      <c r="E11" s="90"/>
      <c r="F11" s="17"/>
      <c r="G11" s="17"/>
      <c r="H11" s="17"/>
      <c r="I11" s="17"/>
      <c r="J11" s="18"/>
      <c r="K11" s="18"/>
      <c r="L11" s="19"/>
      <c r="M11" s="16"/>
    </row>
    <row r="12" spans="2:13" s="8" customFormat="1" ht="27.75" customHeight="1" x14ac:dyDescent="0.25">
      <c r="B12" s="20">
        <v>2</v>
      </c>
      <c r="C12" s="29" t="s">
        <v>19</v>
      </c>
      <c r="D12" s="22" t="s">
        <v>20</v>
      </c>
      <c r="E12" s="30" t="s">
        <v>21</v>
      </c>
      <c r="F12" s="24">
        <f>18000</f>
        <v>18000</v>
      </c>
      <c r="G12" s="24">
        <f>375</f>
        <v>375</v>
      </c>
      <c r="H12" s="24">
        <f>250</f>
        <v>250</v>
      </c>
      <c r="I12" s="25">
        <f>F12+G12+H12</f>
        <v>18625</v>
      </c>
      <c r="J12" s="26">
        <v>0</v>
      </c>
      <c r="K12" s="26">
        <v>0</v>
      </c>
      <c r="L12" s="27">
        <v>0</v>
      </c>
      <c r="M12" s="28"/>
    </row>
    <row r="13" spans="2:13" s="8" customFormat="1" ht="13.5" customHeight="1" x14ac:dyDescent="0.25">
      <c r="B13" s="89" t="s">
        <v>22</v>
      </c>
      <c r="C13" s="90"/>
      <c r="D13" s="90"/>
      <c r="E13" s="90"/>
      <c r="F13" s="17"/>
      <c r="G13" s="17"/>
      <c r="H13" s="17"/>
      <c r="I13" s="17"/>
      <c r="J13" s="18"/>
      <c r="K13" s="18"/>
      <c r="L13" s="19"/>
      <c r="M13" s="16"/>
    </row>
    <row r="14" spans="2:13" s="8" customFormat="1" ht="14.25" customHeight="1" x14ac:dyDescent="0.25">
      <c r="B14" s="20">
        <v>3</v>
      </c>
      <c r="C14" s="31" t="s">
        <v>23</v>
      </c>
      <c r="D14" s="22" t="s">
        <v>24</v>
      </c>
      <c r="E14" s="30" t="s">
        <v>21</v>
      </c>
      <c r="F14" s="32">
        <f>18000</f>
        <v>18000</v>
      </c>
      <c r="G14" s="32">
        <f>375</f>
        <v>375</v>
      </c>
      <c r="H14" s="32">
        <v>250</v>
      </c>
      <c r="I14" s="25">
        <f t="shared" ref="I14:I15" si="0">F14+G14+H14</f>
        <v>18625</v>
      </c>
      <c r="J14" s="26">
        <v>0</v>
      </c>
      <c r="K14" s="26">
        <v>0</v>
      </c>
      <c r="L14" s="27">
        <v>0</v>
      </c>
      <c r="M14" s="28"/>
    </row>
    <row r="15" spans="2:13" s="8" customFormat="1" ht="14.25" customHeight="1" x14ac:dyDescent="0.25">
      <c r="B15" s="20"/>
      <c r="C15" s="21" t="s">
        <v>16</v>
      </c>
      <c r="D15" s="33"/>
      <c r="E15" s="30" t="s">
        <v>25</v>
      </c>
      <c r="F15" s="32">
        <v>0</v>
      </c>
      <c r="G15" s="32">
        <v>0</v>
      </c>
      <c r="H15" s="32">
        <v>0</v>
      </c>
      <c r="I15" s="25">
        <f t="shared" si="0"/>
        <v>0</v>
      </c>
      <c r="J15" s="26">
        <v>0</v>
      </c>
      <c r="K15" s="26">
        <v>0</v>
      </c>
      <c r="L15" s="27">
        <v>0</v>
      </c>
      <c r="M15" s="28"/>
    </row>
    <row r="16" spans="2:13" s="8" customFormat="1" ht="13.5" customHeight="1" x14ac:dyDescent="0.25">
      <c r="B16" s="89" t="s">
        <v>26</v>
      </c>
      <c r="C16" s="90"/>
      <c r="D16" s="90"/>
      <c r="E16" s="91"/>
      <c r="F16" s="89"/>
      <c r="G16" s="90"/>
      <c r="H16" s="90"/>
      <c r="I16" s="91"/>
      <c r="J16" s="89"/>
      <c r="K16" s="90"/>
      <c r="L16" s="90"/>
      <c r="M16" s="16"/>
    </row>
    <row r="17" spans="2:13" s="8" customFormat="1" ht="13.5" customHeight="1" x14ac:dyDescent="0.25">
      <c r="B17" s="20">
        <v>4</v>
      </c>
      <c r="C17" s="21" t="s">
        <v>27</v>
      </c>
      <c r="D17" s="22" t="s">
        <v>28</v>
      </c>
      <c r="E17" s="30" t="s">
        <v>21</v>
      </c>
      <c r="F17" s="32">
        <v>18000</v>
      </c>
      <c r="G17" s="32">
        <v>375</v>
      </c>
      <c r="H17" s="32">
        <v>250</v>
      </c>
      <c r="I17" s="25">
        <f>(F17+G17+H17)</f>
        <v>18625</v>
      </c>
      <c r="J17" s="26">
        <v>0</v>
      </c>
      <c r="K17" s="26">
        <v>316</v>
      </c>
      <c r="L17" s="27">
        <v>0</v>
      </c>
      <c r="M17" s="28"/>
    </row>
    <row r="18" spans="2:13" s="8" customFormat="1" ht="13.5" customHeight="1" x14ac:dyDescent="0.25">
      <c r="B18" s="92" t="s">
        <v>29</v>
      </c>
      <c r="C18" s="93"/>
      <c r="D18" s="93"/>
      <c r="E18" s="94"/>
      <c r="F18" s="34"/>
      <c r="G18" s="34"/>
      <c r="H18" s="34"/>
      <c r="I18" s="35"/>
      <c r="J18" s="36"/>
      <c r="K18" s="36"/>
      <c r="L18" s="37"/>
      <c r="M18" s="28"/>
    </row>
    <row r="19" spans="2:13" s="8" customFormat="1" ht="13.5" customHeight="1" x14ac:dyDescent="0.25">
      <c r="B19" s="20">
        <v>5</v>
      </c>
      <c r="C19" s="21" t="s">
        <v>48</v>
      </c>
      <c r="D19" s="22" t="s">
        <v>49</v>
      </c>
      <c r="E19" s="30" t="s">
        <v>21</v>
      </c>
      <c r="F19" s="32">
        <v>36000</v>
      </c>
      <c r="G19" s="32">
        <v>750</v>
      </c>
      <c r="H19" s="32">
        <v>500</v>
      </c>
      <c r="I19" s="25">
        <f>SUM(F19:H19)</f>
        <v>37250</v>
      </c>
      <c r="J19" s="26"/>
      <c r="K19" s="26"/>
      <c r="L19" s="27"/>
      <c r="M19" s="28"/>
    </row>
    <row r="20" spans="2:13" s="8" customFormat="1" ht="14.25" customHeight="1" x14ac:dyDescent="0.25">
      <c r="B20" s="20">
        <v>6</v>
      </c>
      <c r="C20" s="21" t="s">
        <v>30</v>
      </c>
      <c r="D20" s="22" t="s">
        <v>46</v>
      </c>
      <c r="E20" s="30" t="s">
        <v>25</v>
      </c>
      <c r="F20" s="32">
        <v>15000</v>
      </c>
      <c r="G20" s="32">
        <v>375</v>
      </c>
      <c r="H20" s="32">
        <v>250</v>
      </c>
      <c r="I20" s="25">
        <f>(F20+G20+H20)</f>
        <v>15625</v>
      </c>
      <c r="J20" s="26">
        <v>0</v>
      </c>
      <c r="K20" s="26">
        <v>0</v>
      </c>
      <c r="L20" s="27">
        <v>0</v>
      </c>
      <c r="M20" s="28"/>
    </row>
    <row r="21" spans="2:13" s="8" customFormat="1" ht="13.5" customHeight="1" x14ac:dyDescent="0.25">
      <c r="B21" s="89" t="s">
        <v>31</v>
      </c>
      <c r="C21" s="90"/>
      <c r="D21" s="90"/>
      <c r="E21" s="90"/>
      <c r="F21" s="17"/>
      <c r="G21" s="17"/>
      <c r="H21" s="17"/>
      <c r="I21" s="17"/>
      <c r="J21" s="18"/>
      <c r="K21" s="18"/>
      <c r="L21" s="19"/>
      <c r="M21" s="16"/>
    </row>
    <row r="22" spans="2:13" s="8" customFormat="1" ht="14.25" customHeight="1" x14ac:dyDescent="0.25">
      <c r="B22" s="20">
        <v>7</v>
      </c>
      <c r="C22" s="31" t="s">
        <v>32</v>
      </c>
      <c r="D22" s="38" t="s">
        <v>33</v>
      </c>
      <c r="E22" s="30" t="s">
        <v>21</v>
      </c>
      <c r="F22" s="24">
        <v>18000</v>
      </c>
      <c r="G22" s="24">
        <v>375</v>
      </c>
      <c r="H22" s="24">
        <v>250</v>
      </c>
      <c r="I22" s="25">
        <f>F22+G22+H22</f>
        <v>18625</v>
      </c>
      <c r="J22" s="26">
        <v>0</v>
      </c>
      <c r="K22" s="26">
        <v>0</v>
      </c>
      <c r="L22" s="27">
        <v>0</v>
      </c>
      <c r="M22" s="28"/>
    </row>
    <row r="23" spans="2:13" s="8" customFormat="1" ht="13.5" customHeight="1" x14ac:dyDescent="0.25">
      <c r="B23" s="89" t="s">
        <v>34</v>
      </c>
      <c r="C23" s="90"/>
      <c r="D23" s="90"/>
      <c r="E23" s="90"/>
      <c r="F23" s="17"/>
      <c r="G23" s="17"/>
      <c r="H23" s="17"/>
      <c r="I23" s="17"/>
      <c r="J23" s="18"/>
      <c r="K23" s="18"/>
      <c r="L23" s="19"/>
      <c r="M23" s="16"/>
    </row>
    <row r="24" spans="2:13" s="8" customFormat="1" ht="14.25" customHeight="1" x14ac:dyDescent="0.25">
      <c r="B24" s="20">
        <v>8</v>
      </c>
      <c r="C24" s="31" t="s">
        <v>35</v>
      </c>
      <c r="D24" s="22" t="s">
        <v>36</v>
      </c>
      <c r="E24" s="30" t="s">
        <v>21</v>
      </c>
      <c r="F24" s="24">
        <f>18000</f>
        <v>18000</v>
      </c>
      <c r="G24" s="24">
        <f>375</f>
        <v>375</v>
      </c>
      <c r="H24" s="24">
        <f>250</f>
        <v>250</v>
      </c>
      <c r="I24" s="39">
        <f>F24+G24+H24</f>
        <v>18625</v>
      </c>
      <c r="J24" s="26">
        <v>0</v>
      </c>
      <c r="K24" s="26"/>
      <c r="L24" s="27">
        <v>0</v>
      </c>
      <c r="M24" s="28"/>
    </row>
    <row r="25" spans="2:13" s="8" customFormat="1" ht="13.5" customHeight="1" x14ac:dyDescent="0.25">
      <c r="B25" s="89" t="s">
        <v>37</v>
      </c>
      <c r="C25" s="90"/>
      <c r="D25" s="90"/>
      <c r="E25" s="90"/>
      <c r="F25" s="17"/>
      <c r="G25" s="17"/>
      <c r="H25" s="17"/>
      <c r="I25" s="17"/>
      <c r="J25" s="18"/>
      <c r="K25" s="18"/>
      <c r="L25" s="19"/>
      <c r="M25" s="16"/>
    </row>
    <row r="26" spans="2:13" s="8" customFormat="1" ht="14.25" customHeight="1" x14ac:dyDescent="0.25">
      <c r="B26" s="20">
        <v>9</v>
      </c>
      <c r="C26" s="40" t="s">
        <v>16</v>
      </c>
      <c r="D26" s="41"/>
      <c r="E26" s="30" t="s">
        <v>21</v>
      </c>
      <c r="F26" s="24">
        <v>0</v>
      </c>
      <c r="G26" s="24">
        <v>0</v>
      </c>
      <c r="H26" s="24">
        <v>0</v>
      </c>
      <c r="I26" s="25">
        <f>F26+G26+H26</f>
        <v>0</v>
      </c>
      <c r="J26" s="26">
        <v>0</v>
      </c>
      <c r="K26" s="26"/>
      <c r="L26" s="27">
        <v>0</v>
      </c>
      <c r="M26" s="28"/>
    </row>
    <row r="27" spans="2:13" s="8" customFormat="1" ht="13.5" customHeight="1" x14ac:dyDescent="0.25">
      <c r="B27" s="89" t="s">
        <v>38</v>
      </c>
      <c r="C27" s="90"/>
      <c r="D27" s="90"/>
      <c r="E27" s="90"/>
      <c r="F27" s="17"/>
      <c r="G27" s="17"/>
      <c r="H27" s="17"/>
      <c r="I27" s="17"/>
      <c r="J27" s="18"/>
      <c r="K27" s="18"/>
      <c r="L27" s="19"/>
      <c r="M27" s="16"/>
    </row>
    <row r="28" spans="2:13" s="8" customFormat="1" ht="14.25" customHeight="1" x14ac:dyDescent="0.25">
      <c r="B28" s="20">
        <v>10</v>
      </c>
      <c r="C28" s="42" t="s">
        <v>16</v>
      </c>
      <c r="D28" s="43"/>
      <c r="E28" s="30" t="s">
        <v>21</v>
      </c>
      <c r="F28" s="24">
        <v>0</v>
      </c>
      <c r="G28" s="24">
        <v>0</v>
      </c>
      <c r="H28" s="24">
        <v>0</v>
      </c>
      <c r="I28" s="25">
        <f>F28+G28+H28</f>
        <v>0</v>
      </c>
      <c r="J28" s="26">
        <v>0</v>
      </c>
      <c r="K28" s="26"/>
      <c r="L28" s="27">
        <v>0</v>
      </c>
      <c r="M28" s="28"/>
    </row>
    <row r="29" spans="2:13" s="8" customFormat="1" ht="13.5" customHeight="1" x14ac:dyDescent="0.25">
      <c r="B29" s="89" t="s">
        <v>39</v>
      </c>
      <c r="C29" s="90"/>
      <c r="D29" s="90"/>
      <c r="E29" s="90"/>
      <c r="F29" s="17"/>
      <c r="G29" s="17"/>
      <c r="H29" s="17"/>
      <c r="I29" s="17"/>
      <c r="J29" s="18"/>
      <c r="K29" s="18"/>
      <c r="L29" s="19"/>
      <c r="M29" s="16"/>
    </row>
    <row r="30" spans="2:13" s="8" customFormat="1" ht="14.25" customHeight="1" thickBot="1" x14ac:dyDescent="0.3">
      <c r="B30" s="44">
        <v>11</v>
      </c>
      <c r="C30" s="45" t="s">
        <v>40</v>
      </c>
      <c r="D30" s="41" t="s">
        <v>41</v>
      </c>
      <c r="E30" s="30" t="s">
        <v>21</v>
      </c>
      <c r="F30" s="24">
        <f>18000</f>
        <v>18000</v>
      </c>
      <c r="G30" s="24">
        <f>375</f>
        <v>375</v>
      </c>
      <c r="H30" s="24">
        <f>250</f>
        <v>250</v>
      </c>
      <c r="I30" s="25">
        <f>F30+G30+H30</f>
        <v>18625</v>
      </c>
      <c r="J30" s="46">
        <v>0</v>
      </c>
      <c r="K30" s="46">
        <v>1467</v>
      </c>
      <c r="L30" s="47">
        <v>0</v>
      </c>
      <c r="M30" s="28"/>
    </row>
    <row r="31" spans="2:13" ht="16.5" thickBot="1" x14ac:dyDescent="0.3">
      <c r="B31" s="86" t="s">
        <v>42</v>
      </c>
      <c r="C31" s="87"/>
      <c r="D31" s="87"/>
      <c r="E31" s="88"/>
      <c r="F31" s="49">
        <f t="shared" ref="F31:L31" si="1">SUM(F9:F30)</f>
        <v>159000</v>
      </c>
      <c r="G31" s="49">
        <f t="shared" si="1"/>
        <v>3375</v>
      </c>
      <c r="H31" s="49">
        <f t="shared" si="1"/>
        <v>2250</v>
      </c>
      <c r="I31" s="50">
        <f>SUM(I9:I30)</f>
        <v>164625</v>
      </c>
      <c r="J31" s="51">
        <f t="shared" si="1"/>
        <v>0</v>
      </c>
      <c r="K31" s="51">
        <f t="shared" si="1"/>
        <v>1783</v>
      </c>
      <c r="L31" s="51">
        <f t="shared" si="1"/>
        <v>0</v>
      </c>
      <c r="M31" s="52"/>
    </row>
    <row r="32" spans="2:13" ht="12.75" customHeight="1" x14ac:dyDescent="0.25">
      <c r="B32" s="69" t="s">
        <v>43</v>
      </c>
      <c r="C32" s="70"/>
      <c r="D32" s="75" t="s">
        <v>50</v>
      </c>
      <c r="E32" s="76"/>
      <c r="F32" s="76"/>
      <c r="G32" s="76"/>
      <c r="H32" s="76"/>
      <c r="I32" s="76"/>
      <c r="J32" s="76"/>
      <c r="K32" s="76"/>
      <c r="L32" s="77"/>
      <c r="M32" s="53"/>
    </row>
    <row r="33" spans="2:13" ht="12.75" customHeight="1" x14ac:dyDescent="0.25">
      <c r="B33" s="71"/>
      <c r="C33" s="72"/>
      <c r="D33" s="78"/>
      <c r="E33" s="79"/>
      <c r="F33" s="79"/>
      <c r="G33" s="79"/>
      <c r="H33" s="79"/>
      <c r="I33" s="79"/>
      <c r="J33" s="79"/>
      <c r="K33" s="79"/>
      <c r="L33" s="80"/>
      <c r="M33" s="53"/>
    </row>
    <row r="34" spans="2:13" ht="12" customHeight="1" thickBot="1" x14ac:dyDescent="0.3">
      <c r="B34" s="73"/>
      <c r="C34" s="74"/>
      <c r="D34" s="81"/>
      <c r="E34" s="82"/>
      <c r="F34" s="82"/>
      <c r="G34" s="82"/>
      <c r="H34" s="82"/>
      <c r="I34" s="82"/>
      <c r="J34" s="82"/>
      <c r="K34" s="82"/>
      <c r="L34" s="83"/>
      <c r="M34" s="53"/>
    </row>
    <row r="35" spans="2:13" ht="11.25" customHeight="1" x14ac:dyDescent="0.25">
      <c r="B35" s="54"/>
      <c r="C35" s="55"/>
      <c r="D35" s="55"/>
      <c r="E35" s="55"/>
      <c r="F35" s="55"/>
      <c r="G35" s="56"/>
      <c r="H35" s="56"/>
      <c r="I35" s="57"/>
    </row>
    <row r="36" spans="2:13" ht="11.25" customHeight="1" x14ac:dyDescent="0.25">
      <c r="B36" s="54"/>
      <c r="C36" s="55"/>
      <c r="D36" s="55"/>
      <c r="E36" s="55"/>
      <c r="F36" s="55"/>
      <c r="G36" s="56"/>
      <c r="H36" s="56"/>
      <c r="I36" s="57"/>
    </row>
    <row r="37" spans="2:13" ht="11.25" customHeight="1" x14ac:dyDescent="0.25">
      <c r="B37" s="54"/>
      <c r="C37" s="55"/>
      <c r="D37" s="55"/>
      <c r="E37" s="55"/>
      <c r="F37" s="55"/>
      <c r="G37" s="56"/>
      <c r="H37" s="56"/>
      <c r="I37" s="57"/>
    </row>
    <row r="38" spans="2:13" ht="12" customHeight="1" x14ac:dyDescent="0.25">
      <c r="B38" s="54"/>
      <c r="C38" s="59"/>
      <c r="D38" s="59"/>
      <c r="E38" s="59"/>
      <c r="F38" s="59"/>
      <c r="G38" s="56"/>
      <c r="H38" s="56"/>
      <c r="I38" s="57"/>
    </row>
    <row r="39" spans="2:13" ht="12" customHeight="1" x14ac:dyDescent="0.25">
      <c r="B39" s="54"/>
      <c r="I39" s="57"/>
      <c r="J39" s="60"/>
    </row>
    <row r="40" spans="2:13" ht="12" customHeight="1" x14ac:dyDescent="0.25">
      <c r="B40" s="54"/>
      <c r="H40" s="56"/>
      <c r="I40" s="57"/>
    </row>
    <row r="41" spans="2:13" ht="12" customHeight="1" x14ac:dyDescent="0.25">
      <c r="B41" s="54"/>
      <c r="H41" s="56"/>
      <c r="I41" s="57"/>
    </row>
    <row r="42" spans="2:13" ht="18" customHeight="1" x14ac:dyDescent="0.25">
      <c r="B42" s="61"/>
      <c r="I42" s="62"/>
    </row>
    <row r="43" spans="2:13" ht="15" x14ac:dyDescent="0.25">
      <c r="B43" s="54"/>
      <c r="C43" s="63" t="s">
        <v>44</v>
      </c>
      <c r="D43" s="84"/>
      <c r="E43" s="84"/>
      <c r="G43" s="85" t="s">
        <v>45</v>
      </c>
      <c r="H43" s="85"/>
      <c r="I43" s="85"/>
      <c r="J43" s="85"/>
      <c r="K43" s="85"/>
      <c r="L43" s="57"/>
      <c r="M43" s="64"/>
    </row>
    <row r="44" spans="2:13" ht="14.25" x14ac:dyDescent="0.25">
      <c r="B44" s="54"/>
      <c r="C44" s="59"/>
      <c r="D44" s="66"/>
      <c r="E44" s="66"/>
      <c r="F44" s="59"/>
      <c r="G44" s="67"/>
      <c r="H44" s="67"/>
      <c r="I44" s="67"/>
      <c r="J44" s="67"/>
      <c r="K44" s="67"/>
      <c r="L44" s="57"/>
      <c r="M44" s="64"/>
    </row>
    <row r="45" spans="2:13" ht="15.75" customHeight="1" x14ac:dyDescent="0.25">
      <c r="B45" s="54"/>
      <c r="C45" s="63"/>
      <c r="D45" s="68"/>
      <c r="E45" s="68"/>
      <c r="F45" s="59"/>
      <c r="G45" s="67"/>
      <c r="H45" s="67"/>
      <c r="I45" s="67"/>
      <c r="J45" s="67"/>
      <c r="K45" s="67"/>
    </row>
  </sheetData>
  <autoFilter ref="B7:I42" xr:uid="{00000000-0009-0000-0000-000001000000}"/>
  <mergeCells count="28">
    <mergeCell ref="J16:L16"/>
    <mergeCell ref="B18:E18"/>
    <mergeCell ref="B1:L1"/>
    <mergeCell ref="B2:L2"/>
    <mergeCell ref="B3:L4"/>
    <mergeCell ref="B6:L6"/>
    <mergeCell ref="B8:E8"/>
    <mergeCell ref="B9:E9"/>
    <mergeCell ref="B31:E31"/>
    <mergeCell ref="B11:E11"/>
    <mergeCell ref="B13:E13"/>
    <mergeCell ref="B16:E16"/>
    <mergeCell ref="F16:I16"/>
    <mergeCell ref="B21:E21"/>
    <mergeCell ref="B23:E23"/>
    <mergeCell ref="B25:E25"/>
    <mergeCell ref="B27:E27"/>
    <mergeCell ref="B29:E29"/>
    <mergeCell ref="D44:E44"/>
    <mergeCell ref="G44:K44"/>
    <mergeCell ref="D45:E45"/>
    <mergeCell ref="G45:K45"/>
    <mergeCell ref="B32:C34"/>
    <mergeCell ref="D32:L32"/>
    <mergeCell ref="D33:L33"/>
    <mergeCell ref="D34:L34"/>
    <mergeCell ref="D43:E43"/>
    <mergeCell ref="G43:K43"/>
  </mergeCells>
  <printOptions horizontalCentered="1"/>
  <pageMargins left="1.3779527559055118" right="0.39370078740157483" top="0.6692913385826772" bottom="0.39370078740157483" header="0" footer="0"/>
  <pageSetup paperSize="5" scale="66" orientation="landscape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IGSNS </vt:lpstr>
      <vt:lpstr>'IGSNS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José Manuel López Villagran</dc:creator>
  <cp:lastModifiedBy>Lic. José Manuel López Villagran</cp:lastModifiedBy>
  <cp:lastPrinted>2025-10-30T15:22:34Z</cp:lastPrinted>
  <dcterms:created xsi:type="dcterms:W3CDTF">2025-09-29T21:07:28Z</dcterms:created>
  <dcterms:modified xsi:type="dcterms:W3CDTF">2025-10-30T15:55:31Z</dcterms:modified>
</cp:coreProperties>
</file>