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igsnsgt-my.sharepoint.com/personal/uip_igsns_gob_gt/Documents/Escritorio/1. UIP 2026/1. UIP 2026/1. INFORMACIÓN P. RECIBIDA-DIRECCIONES/PERTENENCIA SOCIOLINGÜÍSTICA/"/>
    </mc:Choice>
  </mc:AlternateContent>
  <xr:revisionPtr revIDLastSave="87" documentId="8_{F4F02918-F775-4D4D-9990-1A516561A5D0}" xr6:coauthVersionLast="47" xr6:coauthVersionMax="47" xr10:uidLastSave="{2B9810F3-229A-4AE6-8F6E-F7FAA6A844BC}"/>
  <bookViews>
    <workbookView xWindow="-120" yWindow="-120" windowWidth="29040" windowHeight="15720" xr2:uid="{00000000-000D-0000-FFFF-FFFF00000000}"/>
  </bookViews>
  <sheets>
    <sheet name="GENERO" sheetId="1" r:id="rId1"/>
    <sheet name="COMUNIDAD LINGUISTICA" sheetId="4" r:id="rId2"/>
    <sheet name="GRUPOS ETNICOS" sheetId="3" r:id="rId3"/>
    <sheet name="RANGO DE EDAD" sheetId="2" r:id="rId4"/>
  </sheets>
  <definedNames>
    <definedName name="_xlnm.Print_Area" localSheetId="1">'COMUNIDAD LINGUISTICA'!$A$1:$L$40</definedName>
    <definedName name="_xlnm.Print_Area" localSheetId="0">GENERO!$B$1:$G$45</definedName>
    <definedName name="_xlnm.Print_Area" localSheetId="3">'RANGO DE EDAD'!$A$1:$G$49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4" l="1"/>
  <c r="C38" i="4"/>
  <c r="E19" i="1"/>
  <c r="D20" i="1" s="1"/>
  <c r="C12" i="2"/>
  <c r="C13" i="2"/>
  <c r="H12" i="3"/>
  <c r="H13" i="3" s="1"/>
  <c r="A12" i="4"/>
  <c r="G12" i="3"/>
  <c r="A13" i="4" l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D22" i="1"/>
  <c r="D23" i="1" l="1"/>
  <c r="D21" i="1"/>
</calcChain>
</file>

<file path=xl/sharedStrings.xml><?xml version="1.0" encoding="utf-8"?>
<sst xmlns="http://schemas.openxmlformats.org/spreadsheetml/2006/main" count="66" uniqueCount="63">
  <si>
    <t>0-18</t>
  </si>
  <si>
    <t>Mayor a 60</t>
  </si>
  <si>
    <t>19 a 29</t>
  </si>
  <si>
    <t>30 a 59</t>
  </si>
  <si>
    <t>LADINO O MESTIZO</t>
  </si>
  <si>
    <t>MAYA</t>
  </si>
  <si>
    <t>XINCA</t>
  </si>
  <si>
    <t>GARIFUNA</t>
  </si>
  <si>
    <t xml:space="preserve">OTRO </t>
  </si>
  <si>
    <t>NO INDICA</t>
  </si>
  <si>
    <t>ACHI</t>
  </si>
  <si>
    <t>AKATEKO</t>
  </si>
  <si>
    <t>AWAKATECO</t>
  </si>
  <si>
    <t>CH´ORTI´</t>
  </si>
  <si>
    <t>CHUJ</t>
  </si>
  <si>
    <t>ITZA</t>
  </si>
  <si>
    <t>IXIL</t>
  </si>
  <si>
    <t>JAKATECO/POPTI</t>
  </si>
  <si>
    <t>KAQCHIKEL</t>
  </si>
  <si>
    <t>K´ICHE´</t>
  </si>
  <si>
    <t>MAM</t>
  </si>
  <si>
    <t>MOPAN</t>
  </si>
  <si>
    <t>POQOMAN</t>
  </si>
  <si>
    <t>POQOMCHI´</t>
  </si>
  <si>
    <t>Q´ANJOB´AL</t>
  </si>
  <si>
    <t>Q´EQCHI´</t>
  </si>
  <si>
    <t>SAKAPULTECO</t>
  </si>
  <si>
    <t>SIPAKAPENSE</t>
  </si>
  <si>
    <t>TEKTITECO</t>
  </si>
  <si>
    <t>TZ´UTUJIL</t>
  </si>
  <si>
    <t>USPANTEKO</t>
  </si>
  <si>
    <t>GARÍFUNA</t>
  </si>
  <si>
    <t>XINKA</t>
  </si>
  <si>
    <t xml:space="preserve">TOTAL </t>
  </si>
  <si>
    <t>GÉNERO</t>
  </si>
  <si>
    <t>M</t>
  </si>
  <si>
    <t>H</t>
  </si>
  <si>
    <t>%  MUJERES</t>
  </si>
  <si>
    <t>% HOMBRES</t>
  </si>
  <si>
    <t>% NO INDICA</t>
  </si>
  <si>
    <t>TOTAL PARTICIPANTES</t>
  </si>
  <si>
    <t>CLASIFICACIÓN POR GÉNERO</t>
  </si>
  <si>
    <t>CLASIFICACIÓN POR COMUNIDAD LINGÜÍSTICA</t>
  </si>
  <si>
    <t>PARTICIPANTES</t>
  </si>
  <si>
    <t>RANGO</t>
  </si>
  <si>
    <t>IDIOMA</t>
  </si>
  <si>
    <t>CHALCHITEKA</t>
  </si>
  <si>
    <t>CASTELLANO</t>
  </si>
  <si>
    <t>GRUPO ÉTNICO</t>
  </si>
  <si>
    <t>Informe Mensual de Pertenencia Sociolingüística</t>
  </si>
  <si>
    <t>Artículo 10 Numeral 28</t>
  </si>
  <si>
    <t>Decreto No. 57-2008 Ley de Acceso a la Información Pública</t>
  </si>
  <si>
    <t>1. Recopilacion de Datos</t>
  </si>
  <si>
    <t>Participantes</t>
  </si>
  <si>
    <t>Total de Participantes</t>
  </si>
  <si>
    <t>CLASIFICACION POR GRUPO ÉTNICO</t>
  </si>
  <si>
    <t>CLASIFICACION POR RANGO DE EDAD</t>
  </si>
  <si>
    <t>CHALCHITEKO</t>
  </si>
  <si>
    <t xml:space="preserve">El presente informe contiene la recopilación de datos con fines estadísticos, relacionados con la pertenencia sociolingüística de los usuarios que acceden a los servicios brindados por la  Inspectoría General del Sistema Nacional de Seguridad. De conformidad con la naturaleza de la institución, los servicios que se atienden se circunscriben a: solicitudes de acceso a la información pública y recepción de quejas y/o denuncias. En ese sentido, se presenta a continuación el informe correspondiente, conforme a los registros generados durante el período indicado. </t>
  </si>
  <si>
    <t xml:space="preserve">Total Participantes: </t>
  </si>
  <si>
    <t>No Indica</t>
  </si>
  <si>
    <t>MES MAYO                       2,026</t>
  </si>
  <si>
    <r>
      <t xml:space="preserve">En cumplimiento de lo establecido en la </t>
    </r>
    <r>
      <rPr>
        <b/>
        <sz val="10"/>
        <color theme="1"/>
        <rFont val="Arial"/>
        <family val="2"/>
      </rPr>
      <t>Ley de Acceso a la Información Pública</t>
    </r>
    <r>
      <rPr>
        <sz val="10"/>
        <color theme="1"/>
        <rFont val="Arial"/>
        <family val="2"/>
      </rPr>
      <t xml:space="preserve">, Decreto Número 57–2008 del Congreso de la República de Guatemala, específicamente en su artículo 10, numeral 28, así como en la </t>
    </r>
    <r>
      <rPr>
        <b/>
        <sz val="10"/>
        <color theme="1"/>
        <rFont val="Arial"/>
        <family val="2"/>
      </rPr>
      <t>Ley de Idiomas Nacionales</t>
    </r>
    <r>
      <rPr>
        <sz val="10"/>
        <color theme="1"/>
        <rFont val="Arial"/>
        <family val="2"/>
      </rPr>
      <t xml:space="preserve">, Decreto Número 19-2003 del Congreso de la República de Guatemala, artículos 10, 14 y 15; la Unidad de Acceso a la Información Pública de la Inspectoría General del Sistema Nacional de Seguridad presenta </t>
    </r>
    <r>
      <rPr>
        <b/>
        <sz val="10"/>
        <color theme="1"/>
        <rFont val="Arial"/>
        <family val="2"/>
      </rPr>
      <t>informe mensual de pertenencia sociolingüística</t>
    </r>
    <r>
      <rPr>
        <sz val="10"/>
        <color theme="1"/>
        <rFont val="Arial"/>
        <family val="2"/>
      </rPr>
      <t xml:space="preserve"> correspondiente al mes de </t>
    </r>
    <r>
      <rPr>
        <b/>
        <sz val="10"/>
        <color theme="1"/>
        <rFont val="Arial"/>
        <family val="2"/>
      </rPr>
      <t>mayo de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</si>
</sst>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28"/>
      <color theme="8" tint="-0.249977111117893"/>
      <name val="Aptos"/>
      <family val="2"/>
    </font>
    <font>
      <b/>
      <sz val="18"/>
      <color theme="1"/>
      <name val="Aptos"/>
      <family val="2"/>
    </font>
    <font>
      <b/>
      <sz val="11"/>
      <color theme="1"/>
      <name val="Aptos"/>
      <family val="2"/>
    </font>
    <font>
      <b/>
      <sz val="20"/>
      <color theme="4" tint="-0.499984740745262"/>
      <name val="Aptos"/>
      <family val="2"/>
    </font>
    <font>
      <sz val="11"/>
      <color theme="3" tint="-0.499984740745262"/>
      <name val="Aptos"/>
      <family val="2"/>
    </font>
    <font>
      <b/>
      <sz val="24"/>
      <color theme="4" tint="-0.499984740745262"/>
      <name val="Aptos"/>
      <family val="2"/>
    </font>
    <font>
      <b/>
      <sz val="12"/>
      <color theme="1"/>
      <name val="Aptos"/>
      <family val="2"/>
    </font>
    <font>
      <b/>
      <sz val="24"/>
      <color theme="1"/>
      <name val="Aptos"/>
      <family val="2"/>
    </font>
    <font>
      <b/>
      <sz val="16"/>
      <color theme="1"/>
      <name val="Aptos"/>
      <family val="2"/>
    </font>
    <font>
      <sz val="11"/>
      <color theme="8" tint="-0.249977111117893"/>
      <name val="Aptos"/>
      <family val="2"/>
    </font>
    <font>
      <b/>
      <sz val="24"/>
      <color theme="8" tint="-0.249977111117893"/>
      <name val="Aptos"/>
      <family val="2"/>
    </font>
    <font>
      <sz val="12"/>
      <color theme="1"/>
      <name val="Aptos"/>
      <family val="2"/>
    </font>
    <font>
      <sz val="14"/>
      <color theme="1"/>
      <name val="Aptos"/>
      <family val="2"/>
    </font>
    <font>
      <b/>
      <sz val="14"/>
      <color theme="1"/>
      <name val="Aptos"/>
      <family val="2"/>
    </font>
    <font>
      <b/>
      <sz val="12"/>
      <color theme="8" tint="-0.249977111117893"/>
      <name val="Aptos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8" tint="-0.24997711111789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8" tint="-0.24997711111789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1" fontId="2" fillId="0" borderId="0" xfId="1" applyNumberFormat="1" applyFont="1" applyBorder="1"/>
    <xf numFmtId="9" fontId="2" fillId="0" borderId="0" xfId="1" applyFont="1" applyBorder="1"/>
    <xf numFmtId="0" fontId="3" fillId="0" borderId="0" xfId="0" applyFont="1" applyAlignment="1">
      <alignment vertical="center"/>
    </xf>
    <xf numFmtId="0" fontId="2" fillId="3" borderId="0" xfId="0" applyFont="1" applyFill="1"/>
    <xf numFmtId="0" fontId="2" fillId="3" borderId="10" xfId="2" applyFont="1" applyFill="1" applyBorder="1" applyAlignment="1">
      <alignment horizontal="left" vertical="center"/>
    </xf>
    <xf numFmtId="0" fontId="2" fillId="3" borderId="11" xfId="2" applyFont="1" applyFill="1" applyBorder="1" applyAlignment="1">
      <alignment horizontal="center" vertical="center"/>
    </xf>
    <xf numFmtId="0" fontId="2" fillId="3" borderId="5" xfId="2" applyFont="1" applyFill="1" applyBorder="1" applyAlignment="1">
      <alignment horizontal="left" vertical="center"/>
    </xf>
    <xf numFmtId="0" fontId="2" fillId="3" borderId="6" xfId="2" applyFont="1" applyFill="1" applyBorder="1" applyAlignment="1">
      <alignment horizontal="center" vertical="center"/>
    </xf>
    <xf numFmtId="0" fontId="7" fillId="3" borderId="0" xfId="0" applyFont="1" applyFill="1"/>
    <xf numFmtId="0" fontId="2" fillId="3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13" xfId="1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12" fillId="3" borderId="0" xfId="0" applyFont="1" applyFill="1"/>
    <xf numFmtId="0" fontId="5" fillId="4" borderId="7" xfId="2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14" fillId="0" borderId="0" xfId="0" applyFont="1"/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5" fillId="3" borderId="5" xfId="0" applyFont="1" applyFill="1" applyBorder="1" applyAlignment="1">
      <alignment horizontal="left"/>
    </xf>
    <xf numFmtId="0" fontId="15" fillId="3" borderId="9" xfId="1" applyNumberFormat="1" applyFont="1" applyFill="1" applyBorder="1" applyAlignment="1">
      <alignment horizontal="center"/>
    </xf>
    <xf numFmtId="0" fontId="15" fillId="3" borderId="6" xfId="1" applyNumberFormat="1" applyFont="1" applyFill="1" applyBorder="1" applyAlignment="1">
      <alignment horizontal="center"/>
    </xf>
    <xf numFmtId="0" fontId="15" fillId="3" borderId="3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24" fillId="0" borderId="9" xfId="0" applyFont="1" applyBorder="1" applyAlignment="1">
      <alignment horizontal="center"/>
    </xf>
    <xf numFmtId="0" fontId="24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/>
    </xf>
    <xf numFmtId="0" fontId="18" fillId="0" borderId="14" xfId="0" applyFont="1" applyBorder="1"/>
    <xf numFmtId="0" fontId="18" fillId="5" borderId="14" xfId="0" applyFont="1" applyFill="1" applyBorder="1"/>
    <xf numFmtId="0" fontId="18" fillId="4" borderId="14" xfId="0" applyFont="1" applyFill="1" applyBorder="1"/>
    <xf numFmtId="0" fontId="11" fillId="3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/>
    </xf>
    <xf numFmtId="0" fontId="2" fillId="3" borderId="20" xfId="1" applyNumberFormat="1" applyFont="1" applyFill="1" applyBorder="1" applyAlignment="1">
      <alignment horizontal="center"/>
    </xf>
    <xf numFmtId="0" fontId="2" fillId="3" borderId="21" xfId="1" applyNumberFormat="1" applyFont="1" applyFill="1" applyBorder="1" applyAlignment="1">
      <alignment horizontal="center"/>
    </xf>
    <xf numFmtId="0" fontId="2" fillId="3" borderId="7" xfId="0" applyFont="1" applyFill="1" applyBorder="1"/>
    <xf numFmtId="0" fontId="2" fillId="3" borderId="23" xfId="0" applyFont="1" applyFill="1" applyBorder="1"/>
    <xf numFmtId="0" fontId="2" fillId="3" borderId="2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3" borderId="3" xfId="2" applyFont="1" applyFill="1" applyBorder="1" applyAlignment="1">
      <alignment horizontal="left" vertical="center"/>
    </xf>
    <xf numFmtId="0" fontId="2" fillId="3" borderId="4" xfId="2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justify" vertical="center" wrapText="1"/>
    </xf>
    <xf numFmtId="2" fontId="18" fillId="0" borderId="9" xfId="0" applyNumberFormat="1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/>
    </xf>
    <xf numFmtId="0" fontId="13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16" fillId="3" borderId="17" xfId="1" applyNumberFormat="1" applyFont="1" applyFill="1" applyBorder="1" applyAlignment="1">
      <alignment horizontal="center"/>
    </xf>
    <xf numFmtId="0" fontId="16" fillId="3" borderId="18" xfId="1" applyNumberFormat="1" applyFont="1" applyFill="1" applyBorder="1" applyAlignment="1">
      <alignment horizontal="center"/>
    </xf>
    <xf numFmtId="0" fontId="16" fillId="3" borderId="19" xfId="1" applyNumberFormat="1" applyFont="1" applyFill="1" applyBorder="1" applyAlignment="1">
      <alignment horizontal="center"/>
    </xf>
  </cellXfs>
  <cellStyles count="3">
    <cellStyle name="40% - Énfasis3" xfId="2" builtinId="39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CC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GT"/>
              <a:t>PARTICIPANTES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C73-4476-B5EE-5356FDEE347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C73-4476-B5EE-5356FDEE3470}"/>
              </c:ext>
            </c:extLst>
          </c:dPt>
          <c:dLbls>
            <c:dLbl>
              <c:idx val="0"/>
              <c:layout>
                <c:manualLayout>
                  <c:x val="1.344030760162066E-2"/>
                  <c:y val="-5.5043460686316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73-4476-B5EE-5356FDEE3470}"/>
                </c:ext>
              </c:extLst>
            </c:dLbl>
            <c:dLbl>
              <c:idx val="1"/>
              <c:layout>
                <c:manualLayout>
                  <c:x val="0.15204273150154485"/>
                  <c:y val="-2.0279245763919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73-4476-B5EE-5356FDEE34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GENERO!$C$20:$C$23</c15:sqref>
                  </c15:fullRef>
                </c:ext>
              </c:extLst>
              <c:f>GENERO!$C$21:$C$23</c:f>
              <c:strCache>
                <c:ptCount val="3"/>
                <c:pt idx="0">
                  <c:v>%  MUJERES</c:v>
                </c:pt>
                <c:pt idx="1">
                  <c:v>% HOMBRES</c:v>
                </c:pt>
                <c:pt idx="2">
                  <c:v>% NO INDICA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GENERO!$D$20:$D$23</c15:sqref>
                  </c15:fullRef>
                </c:ext>
              </c:extLst>
              <c:f>GENERO!$D$21:$D$23</c:f>
              <c:numCache>
                <c:formatCode>0.00</c:formatCode>
                <c:ptCount val="3"/>
                <c:pt idx="0">
                  <c:v>20</c:v>
                </c:pt>
                <c:pt idx="1">
                  <c:v>80</c:v>
                </c:pt>
                <c:pt idx="2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73-4476-B5EE-5356FDEE3470}"/>
            </c:ext>
          </c:extLst>
        </c:ser>
        <c:ser>
          <c:idx val="1"/>
          <c:order val="1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GENERO!$C$20:$C$23</c15:sqref>
                  </c15:fullRef>
                </c:ext>
              </c:extLst>
              <c:f>GENERO!$C$21:$C$23</c:f>
              <c:strCache>
                <c:ptCount val="3"/>
                <c:pt idx="0">
                  <c:v>%  MUJERES</c:v>
                </c:pt>
                <c:pt idx="1">
                  <c:v>% HOMBRES</c:v>
                </c:pt>
                <c:pt idx="2">
                  <c:v>% NO INDICA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GENERO!$E$20:$E$23</c15:sqref>
                  </c15:fullRef>
                </c:ext>
              </c:extLst>
              <c:f>GENERO!$E$21:$E$23</c:f>
              <c:numCache>
                <c:formatCode>0.00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7C73-4476-B5EE-5356FDEE3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019331744"/>
        <c:axId val="121779539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GENERO!$C$20:$C$23</c15:sqref>
                        </c15:fullRef>
                        <c15:formulaRef>
                          <c15:sqref>GENERO!$C$21:$C$23</c15:sqref>
                        </c15:formulaRef>
                      </c:ext>
                    </c:extLst>
                    <c:strCache>
                      <c:ptCount val="3"/>
                      <c:pt idx="0">
                        <c:v>%  MUJERES</c:v>
                      </c:pt>
                      <c:pt idx="1">
                        <c:v>% HOMBRES</c:v>
                      </c:pt>
                      <c:pt idx="2">
                        <c:v>% NO INDICA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GENERO!$F$20:$F$23</c15:sqref>
                        </c15:fullRef>
                        <c15:formulaRef>
                          <c15:sqref>GENERO!$F$21:$F$23</c15:sqref>
                        </c15:formulaRef>
                      </c:ext>
                    </c:extLst>
                    <c:numCache>
                      <c:formatCode>0.00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7C73-4476-B5EE-5356FDEE3470}"/>
                  </c:ext>
                </c:extLst>
              </c15:ser>
            </c15:filteredBarSeries>
          </c:ext>
        </c:extLst>
      </c:barChart>
      <c:catAx>
        <c:axId val="1019331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217795392"/>
        <c:crosses val="autoZero"/>
        <c:auto val="1"/>
        <c:lblAlgn val="ctr"/>
        <c:lblOffset val="100"/>
        <c:noMultiLvlLbl val="0"/>
      </c:catAx>
      <c:valAx>
        <c:axId val="121779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0193317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GT"/>
              <a:t>CLASIFICACIÓN POR COMUNIDAD LINGUISTICA</a:t>
            </a:r>
          </a:p>
        </c:rich>
      </c:tx>
      <c:layout>
        <c:manualLayout>
          <c:xMode val="edge"/>
          <c:yMode val="edge"/>
          <c:x val="0.23178016867619053"/>
          <c:y val="3.0972499308020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386-4D38-B605-BFEEE21C53C8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386-4D38-B605-BFEEE21C53C8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386-4D38-B605-BFEEE21C53C8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386-4D38-B605-BFEEE21C53C8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386-4D38-B605-BFEEE21C53C8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386-4D38-B605-BFEEE21C53C8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386-4D38-B605-BFEEE21C53C8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386-4D38-B605-BFEEE21C53C8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386-4D38-B605-BFEEE21C53C8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386-4D38-B605-BFEEE21C53C8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386-4D38-B605-BFEEE21C53C8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386-4D38-B605-BFEEE21C53C8}"/>
              </c:ext>
            </c:extLst>
          </c:dPt>
          <c:dPt>
            <c:idx val="12"/>
            <c:bubble3D val="0"/>
            <c:spPr>
              <a:gradFill>
                <a:gsLst>
                  <a:gs pos="100000">
                    <a:schemeClr val="accent1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386-4D38-B605-BFEEE21C53C8}"/>
              </c:ext>
            </c:extLst>
          </c:dPt>
          <c:dPt>
            <c:idx val="13"/>
            <c:bubble3D val="0"/>
            <c:spPr>
              <a:gradFill>
                <a:gsLst>
                  <a:gs pos="100000">
                    <a:schemeClr val="accent2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386-4D38-B605-BFEEE21C53C8}"/>
              </c:ext>
            </c:extLst>
          </c:dPt>
          <c:dPt>
            <c:idx val="14"/>
            <c:bubble3D val="0"/>
            <c:spPr>
              <a:gradFill>
                <a:gsLst>
                  <a:gs pos="100000">
                    <a:schemeClr val="accent3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3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2386-4D38-B605-BFEEE21C53C8}"/>
              </c:ext>
            </c:extLst>
          </c:dPt>
          <c:dPt>
            <c:idx val="15"/>
            <c:bubble3D val="0"/>
            <c:spPr>
              <a:gradFill>
                <a:gsLst>
                  <a:gs pos="100000">
                    <a:schemeClr val="accent4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4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2386-4D38-B605-BFEEE21C53C8}"/>
              </c:ext>
            </c:extLst>
          </c:dPt>
          <c:dPt>
            <c:idx val="16"/>
            <c:bubble3D val="0"/>
            <c:spPr>
              <a:gradFill>
                <a:gsLst>
                  <a:gs pos="100000">
                    <a:schemeClr val="accent5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5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2386-4D38-B605-BFEEE21C53C8}"/>
              </c:ext>
            </c:extLst>
          </c:dPt>
          <c:dPt>
            <c:idx val="17"/>
            <c:bubble3D val="0"/>
            <c:spPr>
              <a:gradFill>
                <a:gsLst>
                  <a:gs pos="100000">
                    <a:schemeClr val="accent6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6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2386-4D38-B605-BFEEE21C53C8}"/>
              </c:ext>
            </c:extLst>
          </c:dPt>
          <c:dPt>
            <c:idx val="18"/>
            <c:bubble3D val="0"/>
            <c:spPr>
              <a:gradFill>
                <a:gsLst>
                  <a:gs pos="100000">
                    <a:schemeClr val="accent1">
                      <a:lumMod val="8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2386-4D38-B605-BFEEE21C53C8}"/>
              </c:ext>
            </c:extLst>
          </c:dPt>
          <c:dPt>
            <c:idx val="19"/>
            <c:bubble3D val="0"/>
            <c:spPr>
              <a:gradFill>
                <a:gsLst>
                  <a:gs pos="100000">
                    <a:schemeClr val="accent2">
                      <a:lumMod val="8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2386-4D38-B605-BFEEE21C53C8}"/>
              </c:ext>
            </c:extLst>
          </c:dPt>
          <c:dPt>
            <c:idx val="20"/>
            <c:bubble3D val="0"/>
            <c:spPr>
              <a:gradFill>
                <a:gsLst>
                  <a:gs pos="100000">
                    <a:schemeClr val="accent3">
                      <a:lumMod val="80000"/>
                      <a:lumMod val="60000"/>
                      <a:lumOff val="40000"/>
                    </a:schemeClr>
                  </a:gs>
                  <a:gs pos="0">
                    <a:schemeClr val="accent3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2386-4D38-B605-BFEEE21C53C8}"/>
              </c:ext>
            </c:extLst>
          </c:dPt>
          <c:dPt>
            <c:idx val="21"/>
            <c:bubble3D val="0"/>
            <c:spPr>
              <a:gradFill>
                <a:gsLst>
                  <a:gs pos="100000">
                    <a:schemeClr val="accent4">
                      <a:lumMod val="80000"/>
                      <a:lumMod val="60000"/>
                      <a:lumOff val="40000"/>
                    </a:schemeClr>
                  </a:gs>
                  <a:gs pos="0">
                    <a:schemeClr val="accent4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2386-4D38-B605-BFEEE21C53C8}"/>
              </c:ext>
            </c:extLst>
          </c:dPt>
          <c:dPt>
            <c:idx val="22"/>
            <c:bubble3D val="0"/>
            <c:spPr>
              <a:gradFill>
                <a:gsLst>
                  <a:gs pos="100000">
                    <a:schemeClr val="accent5">
                      <a:lumMod val="80000"/>
                      <a:lumMod val="60000"/>
                      <a:lumOff val="40000"/>
                    </a:schemeClr>
                  </a:gs>
                  <a:gs pos="0">
                    <a:schemeClr val="accent5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2386-4D38-B605-BFEEE21C53C8}"/>
              </c:ext>
            </c:extLst>
          </c:dPt>
          <c:dPt>
            <c:idx val="23"/>
            <c:bubble3D val="0"/>
            <c:spPr>
              <a:gradFill>
                <a:gsLst>
                  <a:gs pos="100000">
                    <a:schemeClr val="accent6">
                      <a:lumMod val="80000"/>
                      <a:lumMod val="60000"/>
                      <a:lumOff val="40000"/>
                    </a:schemeClr>
                  </a:gs>
                  <a:gs pos="0">
                    <a:schemeClr val="accent6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2386-4D38-B605-BFEEE21C53C8}"/>
              </c:ext>
            </c:extLst>
          </c:dPt>
          <c:dPt>
            <c:idx val="24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  <a:lumOff val="4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2386-4D38-B605-BFEEE21C53C8}"/>
              </c:ext>
            </c:extLst>
          </c:dPt>
          <c:dPt>
            <c:idx val="25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  <a:lumOff val="4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D5A9-4E09-88A3-7051AC8B95E7}"/>
              </c:ext>
            </c:extLst>
          </c:dPt>
          <c:dPt>
            <c:idx val="26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  <a:lumOff val="4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2795-4F2E-9BF6-1A7507F259D4}"/>
              </c:ext>
            </c:extLst>
          </c:dPt>
          <c:dLbls>
            <c:dLbl>
              <c:idx val="4"/>
              <c:layout>
                <c:manualLayout>
                  <c:x val="7.38021433575584E-2"/>
                  <c:y val="-5.9631488814452837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86-4D38-B605-BFEEE21C53C8}"/>
                </c:ext>
              </c:extLst>
            </c:dLbl>
            <c:dLbl>
              <c:idx val="26"/>
              <c:layout>
                <c:manualLayout>
                  <c:x val="-5.4730145984333629E-2"/>
                  <c:y val="-0.195257391640392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795-4F2E-9BF6-1A7507F259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'COMUNIDAD LINGUISTICA'!$B$11:$B$37</c:f>
              <c:strCache>
                <c:ptCount val="27"/>
                <c:pt idx="0">
                  <c:v>NO INDICA</c:v>
                </c:pt>
                <c:pt idx="1">
                  <c:v>ACHI</c:v>
                </c:pt>
                <c:pt idx="2">
                  <c:v>AKATEKO</c:v>
                </c:pt>
                <c:pt idx="3">
                  <c:v>AWAKATECO</c:v>
                </c:pt>
                <c:pt idx="4">
                  <c:v>CH´ORTI´</c:v>
                </c:pt>
                <c:pt idx="5">
                  <c:v>CHUJ</c:v>
                </c:pt>
                <c:pt idx="6">
                  <c:v>CHALCHITEKO</c:v>
                </c:pt>
                <c:pt idx="7">
                  <c:v>ITZA</c:v>
                </c:pt>
                <c:pt idx="8">
                  <c:v>IXIL</c:v>
                </c:pt>
                <c:pt idx="9">
                  <c:v>JAKATECO/POPTI</c:v>
                </c:pt>
                <c:pt idx="10">
                  <c:v>K´ICHE´</c:v>
                </c:pt>
                <c:pt idx="11">
                  <c:v>KAQCHIKEL</c:v>
                </c:pt>
                <c:pt idx="12">
                  <c:v>MAM</c:v>
                </c:pt>
                <c:pt idx="13">
                  <c:v>MOPAN</c:v>
                </c:pt>
                <c:pt idx="14">
                  <c:v>POQOMAN</c:v>
                </c:pt>
                <c:pt idx="15">
                  <c:v>POQOMCHI´</c:v>
                </c:pt>
                <c:pt idx="16">
                  <c:v>Q´ANJOB´AL</c:v>
                </c:pt>
                <c:pt idx="17">
                  <c:v>Q´EQCHI´</c:v>
                </c:pt>
                <c:pt idx="18">
                  <c:v>SAKAPULTECO</c:v>
                </c:pt>
                <c:pt idx="19">
                  <c:v>SIPAKAPENSE</c:v>
                </c:pt>
                <c:pt idx="20">
                  <c:v>TEKTITECO</c:v>
                </c:pt>
                <c:pt idx="21">
                  <c:v>TZ´UTUJIL</c:v>
                </c:pt>
                <c:pt idx="22">
                  <c:v>CHALCHITEKA</c:v>
                </c:pt>
                <c:pt idx="23">
                  <c:v>USPANTEKO</c:v>
                </c:pt>
                <c:pt idx="24">
                  <c:v>GARÍFUNA</c:v>
                </c:pt>
                <c:pt idx="25">
                  <c:v>XINKA</c:v>
                </c:pt>
                <c:pt idx="26">
                  <c:v>CASTELLANO</c:v>
                </c:pt>
              </c:strCache>
            </c:strRef>
          </c:cat>
          <c:val>
            <c:numRef>
              <c:f>'COMUNIDAD LINGUISTICA'!$C$11:$C$37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2386-4D38-B605-BFEEE21C5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Grupos Étnicos</a:t>
            </a:r>
          </a:p>
        </c:rich>
      </c:tx>
      <c:layout>
        <c:manualLayout>
          <c:xMode val="edge"/>
          <c:yMode val="edge"/>
          <c:x val="0.38643605870020964"/>
          <c:y val="4.8640915593705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'GRUPOS ETNICOS'!$B$12</c:f>
              <c:strCache>
                <c:ptCount val="1"/>
                <c:pt idx="0">
                  <c:v>Participantes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6A-4D3B-A40F-8CB15EAA4B49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6A-4D3B-A40F-8CB15EAA4B49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86A-4D3B-A40F-8CB15EAA4B49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86A-4D3B-A40F-8CB15EAA4B49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86A-4D3B-A40F-8CB15EAA4B49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86A-4D3B-A40F-8CB15EAA4B49}"/>
              </c:ext>
            </c:extLst>
          </c:dPt>
          <c:dLbls>
            <c:dLbl>
              <c:idx val="0"/>
              <c:layout>
                <c:manualLayout>
                  <c:x val="-7.7972709551657393E-3"/>
                  <c:y val="-0.1076923076923077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6A-4D3B-A40F-8CB15EAA4B4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6A-4D3B-A40F-8CB15EAA4B4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6A-4D3B-A40F-8CB15EAA4B4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6A-4D3B-A40F-8CB15EAA4B4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6A-4D3B-A40F-8CB15EAA4B49}"/>
                </c:ext>
              </c:extLst>
            </c:dLbl>
            <c:dLbl>
              <c:idx val="5"/>
              <c:layout>
                <c:manualLayout>
                  <c:x val="0.14814814814814814"/>
                  <c:y val="-2.564102564102568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6A-4D3B-A40F-8CB15EAA4B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'GRUPOS ETNICOS'!$C$11:$H$11</c:f>
              <c:strCache>
                <c:ptCount val="6"/>
                <c:pt idx="0">
                  <c:v>LADINO O MESTIZO</c:v>
                </c:pt>
                <c:pt idx="1">
                  <c:v>MAYA</c:v>
                </c:pt>
                <c:pt idx="2">
                  <c:v>XINCA</c:v>
                </c:pt>
                <c:pt idx="3">
                  <c:v>GARIFUNA</c:v>
                </c:pt>
                <c:pt idx="4">
                  <c:v>OTRO </c:v>
                </c:pt>
                <c:pt idx="5">
                  <c:v>NO INDICA</c:v>
                </c:pt>
              </c:strCache>
            </c:strRef>
          </c:cat>
          <c:val>
            <c:numRef>
              <c:f>'GRUPOS ETNICOS'!$C$12:$H$12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86A-4D3B-A40F-8CB15EAA4B49}"/>
            </c:ext>
          </c:extLst>
        </c:ser>
        <c:ser>
          <c:idx val="1"/>
          <c:order val="1"/>
          <c:tx>
            <c:strRef>
              <c:f>'GRUPOS ETNICOS'!$B$12</c:f>
              <c:strCache>
                <c:ptCount val="1"/>
                <c:pt idx="0">
                  <c:v>Participantes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686A-4D3B-A40F-8CB15EAA4B49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686A-4D3B-A40F-8CB15EAA4B49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686A-4D3B-A40F-8CB15EAA4B49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686A-4D3B-A40F-8CB15EAA4B49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686A-4D3B-A40F-8CB15EAA4B49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686A-4D3B-A40F-8CB15EAA4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'GRUPOS ETNICOS'!$C$11:$H$11</c:f>
              <c:strCache>
                <c:ptCount val="6"/>
                <c:pt idx="0">
                  <c:v>LADINO O MESTIZO</c:v>
                </c:pt>
                <c:pt idx="1">
                  <c:v>MAYA</c:v>
                </c:pt>
                <c:pt idx="2">
                  <c:v>XINCA</c:v>
                </c:pt>
                <c:pt idx="3">
                  <c:v>GARIFUNA</c:v>
                </c:pt>
                <c:pt idx="4">
                  <c:v>OTRO </c:v>
                </c:pt>
                <c:pt idx="5">
                  <c:v>NO INDICA</c:v>
                </c:pt>
              </c:strCache>
            </c:strRef>
          </c:cat>
          <c:val>
            <c:numRef>
              <c:f>'GRUPOS ETNICOS'!$C$12:$H$12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86A-4D3B-A40F-8CB15EAA4B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GT"/>
              <a:t>RANGO DE EDAD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3.9461849297783243E-2"/>
          <c:y val="1.5604982311456128E-2"/>
          <c:w val="0.93370377623829348"/>
          <c:h val="0.86935322838065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'RANGO DE EDAD'!$B$12</c:f>
              <c:strCache>
                <c:ptCount val="1"/>
                <c:pt idx="0">
                  <c:v>Participantes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859-483E-91B1-7659D42C5A2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859-483E-91B1-7659D42C5A2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859-483E-91B1-7659D42C5A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'RANGO DE EDAD'!$C$11:$G$11</c:f>
              <c:strCache>
                <c:ptCount val="5"/>
                <c:pt idx="0">
                  <c:v>No Indica</c:v>
                </c:pt>
                <c:pt idx="1">
                  <c:v>0-18</c:v>
                </c:pt>
                <c:pt idx="2">
                  <c:v>19 a 29</c:v>
                </c:pt>
                <c:pt idx="3">
                  <c:v>30 a 59</c:v>
                </c:pt>
                <c:pt idx="4">
                  <c:v>Mayor a 60</c:v>
                </c:pt>
              </c:strCache>
            </c:strRef>
          </c:cat>
          <c:val>
            <c:numRef>
              <c:f>'RANGO DE EDAD'!$C$12:$G$12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859-483E-91B1-7659D42C5A2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1217796480"/>
        <c:axId val="1217801376"/>
      </c:barChart>
      <c:catAx>
        <c:axId val="1217796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217801376"/>
        <c:crosses val="autoZero"/>
        <c:auto val="1"/>
        <c:lblAlgn val="ctr"/>
        <c:lblOffset val="100"/>
        <c:noMultiLvlLbl val="0"/>
      </c:catAx>
      <c:valAx>
        <c:axId val="1217801376"/>
        <c:scaling>
          <c:orientation val="minMax"/>
          <c:max val="130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21779648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chart" Target="../charts/chart4.xml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970360</xdr:colOff>
      <xdr:row>23</xdr:row>
      <xdr:rowOff>101203</xdr:rowOff>
    </xdr:from>
    <xdr:to>
      <xdr:col>6</xdr:col>
      <xdr:colOff>11906</xdr:colOff>
      <xdr:row>39</xdr:row>
      <xdr:rowOff>58615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277093</xdr:colOff>
      <xdr:row>17</xdr:row>
      <xdr:rowOff>103910</xdr:rowOff>
    </xdr:from>
    <xdr:to>
      <xdr:col>3</xdr:col>
      <xdr:colOff>723900</xdr:colOff>
      <xdr:row>17</xdr:row>
      <xdr:rowOff>820664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58718" y="2218460"/>
          <a:ext cx="446807" cy="716754"/>
        </a:xfrm>
        <a:prstGeom prst="rect">
          <a:avLst/>
        </a:prstGeom>
      </xdr:spPr>
    </xdr:pic>
    <xdr:clientData/>
  </xdr:twoCellAnchor>
  <xdr:twoCellAnchor editAs="oneCell">
    <xdr:from>
      <xdr:col>4</xdr:col>
      <xdr:colOff>207819</xdr:colOff>
      <xdr:row>17</xdr:row>
      <xdr:rowOff>34637</xdr:rowOff>
    </xdr:from>
    <xdr:to>
      <xdr:col>4</xdr:col>
      <xdr:colOff>755687</xdr:colOff>
      <xdr:row>18</xdr:row>
      <xdr:rowOff>733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4598" b="98276" l="9524" r="89524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932469" y="2149187"/>
          <a:ext cx="547868" cy="794038"/>
        </a:xfrm>
        <a:prstGeom prst="rect">
          <a:avLst/>
        </a:prstGeom>
      </xdr:spPr>
    </xdr:pic>
    <xdr:clientData/>
  </xdr:twoCellAnchor>
  <xdr:twoCellAnchor editAs="oneCell">
    <xdr:from>
      <xdr:col>1</xdr:col>
      <xdr:colOff>914400</xdr:colOff>
      <xdr:row>1</xdr:row>
      <xdr:rowOff>7220</xdr:rowOff>
    </xdr:from>
    <xdr:to>
      <xdr:col>3</xdr:col>
      <xdr:colOff>533400</xdr:colOff>
      <xdr:row>5</xdr:row>
      <xdr:rowOff>47624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69D11E4-F728-C723-4D19-B6789B013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97720"/>
          <a:ext cx="2200275" cy="802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139305</xdr:colOff>
      <xdr:row>23</xdr:row>
      <xdr:rowOff>123931</xdr:rowOff>
    </xdr:from>
    <xdr:to>
      <xdr:col>2</xdr:col>
      <xdr:colOff>559595</xdr:colOff>
      <xdr:row>26</xdr:row>
      <xdr:rowOff>1586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D4824A1-14B6-8909-37B8-0FF2ECF3D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289" y="7529619"/>
          <a:ext cx="420290" cy="4491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78441</xdr:colOff>
      <xdr:row>8</xdr:row>
      <xdr:rowOff>180975</xdr:rowOff>
    </xdr:from>
    <xdr:to>
      <xdr:col>11</xdr:col>
      <xdr:colOff>428624</xdr:colOff>
      <xdr:row>37</xdr:row>
      <xdr:rowOff>179293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266700</xdr:colOff>
      <xdr:row>32</xdr:row>
      <xdr:rowOff>142875</xdr:rowOff>
    </xdr:from>
    <xdr:to>
      <xdr:col>4</xdr:col>
      <xdr:colOff>257175</xdr:colOff>
      <xdr:row>36</xdr:row>
      <xdr:rowOff>185030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B9398E-70A7-47AF-B44C-44E08DBB3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6048375"/>
          <a:ext cx="752475" cy="804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0</xdr:rowOff>
    </xdr:from>
    <xdr:to>
      <xdr:col>2</xdr:col>
      <xdr:colOff>1066800</xdr:colOff>
      <xdr:row>4</xdr:row>
      <xdr:rowOff>40404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1F6BC2-96AB-484F-B167-BE035FC5B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52400"/>
          <a:ext cx="2200275" cy="802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133350</xdr:rowOff>
    </xdr:from>
    <xdr:to>
      <xdr:col>7</xdr:col>
      <xdr:colOff>714375</xdr:colOff>
      <xdr:row>37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104775</xdr:rowOff>
    </xdr:from>
    <xdr:to>
      <xdr:col>2</xdr:col>
      <xdr:colOff>1009650</xdr:colOff>
      <xdr:row>4</xdr:row>
      <xdr:rowOff>145179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EA2806-494F-449C-8F96-2264F033D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4775"/>
          <a:ext cx="2200275" cy="802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0.00839</cdr:x>
      <cdr:y>0.01144</cdr:y>
    </cdr:from>
    <cdr:to>
      <cdr:x>0.1326</cdr:x>
      <cdr:y>0.19262</cdr:y>
    </cdr:to>
    <cdr:pic>
      <cdr:nvPicPr>
        <cdr:cNvPr id="2" name="Imagen 1">
          <a:extLst xmlns:a="http://schemas.openxmlformats.org/drawingml/2006/main">
            <a:ext uri="{FF2B5EF4-FFF2-40B4-BE49-F238E27FC236}">
              <a16:creationId xmlns:a16="http://schemas.microsoft.com/office/drawing/2014/main" id="{2D4824A1-14B6-8909-37B8-0FF2ECF3DE3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752475" cy="8041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318407</xdr:colOff>
      <xdr:row>10</xdr:row>
      <xdr:rowOff>251733</xdr:rowOff>
    </xdr:from>
    <xdr:to>
      <xdr:col>3</xdr:col>
      <xdr:colOff>860990</xdr:colOff>
      <xdr:row>10</xdr:row>
      <xdr:rowOff>916080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2514" y="741590"/>
          <a:ext cx="542583" cy="664347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161924</xdr:colOff>
      <xdr:row>10</xdr:row>
      <xdr:rowOff>257175</xdr:rowOff>
    </xdr:from>
    <xdr:to>
      <xdr:col>4</xdr:col>
      <xdr:colOff>812665</xdr:colOff>
      <xdr:row>10</xdr:row>
      <xdr:rowOff>907916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4" y="747032"/>
          <a:ext cx="650741" cy="650741"/>
        </a:xfrm>
        <a:prstGeom prst="rect">
          <a:avLst/>
        </a:prstGeom>
      </xdr:spPr>
    </xdr:pic>
    <xdr:clientData/>
  </xdr:twoCellAnchor>
  <xdr:twoCellAnchor editAs="oneCell">
    <xdr:from>
      <xdr:col>5</xdr:col>
      <xdr:colOff>167366</xdr:colOff>
      <xdr:row>10</xdr:row>
      <xdr:rowOff>247650</xdr:rowOff>
    </xdr:from>
    <xdr:to>
      <xdr:col>5</xdr:col>
      <xdr:colOff>805613</xdr:colOff>
      <xdr:row>10</xdr:row>
      <xdr:rowOff>889587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4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187" y="737507"/>
          <a:ext cx="638247" cy="641937"/>
        </a:xfrm>
        <a:prstGeom prst="rect">
          <a:avLst/>
        </a:prstGeom>
      </xdr:spPr>
    </xdr:pic>
    <xdr:clientData/>
  </xdr:twoCellAnchor>
  <xdr:twoCellAnchor editAs="oneCell">
    <xdr:from>
      <xdr:col>6</xdr:col>
      <xdr:colOff>449036</xdr:colOff>
      <xdr:row>10</xdr:row>
      <xdr:rowOff>251732</xdr:rowOff>
    </xdr:from>
    <xdr:to>
      <xdr:col>6</xdr:col>
      <xdr:colOff>1073362</xdr:colOff>
      <xdr:row>10</xdr:row>
      <xdr:rowOff>876058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9179" y="741589"/>
          <a:ext cx="624326" cy="624326"/>
        </a:xfrm>
        <a:prstGeom prst="rect">
          <a:avLst/>
        </a:prstGeom>
      </xdr:spPr>
    </xdr:pic>
    <xdr:clientData/>
  </xdr:twoCellAnchor>
  <xdr:twoCellAnchor>
    <xdr:from>
      <xdr:col>0</xdr:col>
      <xdr:colOff>61229</xdr:colOff>
      <xdr:row>13</xdr:row>
      <xdr:rowOff>72236</xdr:rowOff>
    </xdr:from>
    <xdr:to>
      <xdr:col>6</xdr:col>
      <xdr:colOff>1121825</xdr:colOff>
      <xdr:row>45</xdr:row>
      <xdr:rowOff>114300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200025</xdr:colOff>
      <xdr:row>13</xdr:row>
      <xdr:rowOff>171450</xdr:rowOff>
    </xdr:from>
    <xdr:to>
      <xdr:col>6</xdr:col>
      <xdr:colOff>952500</xdr:colOff>
      <xdr:row>18</xdr:row>
      <xdr:rowOff>23105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8D7D178-4582-40A9-9AA5-712CBD48C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4229100"/>
          <a:ext cx="752475" cy="804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0</xdr:row>
      <xdr:rowOff>171450</xdr:rowOff>
    </xdr:from>
    <xdr:to>
      <xdr:col>2</xdr:col>
      <xdr:colOff>0</xdr:colOff>
      <xdr:row>4</xdr:row>
      <xdr:rowOff>2304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D7AD283-5802-478F-BE7A-AE84D0FF3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71450"/>
          <a:ext cx="2200275" cy="802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I23"/>
  <sheetViews>
    <sheetView showGridLines="0" tabSelected="1" zoomScale="130" zoomScaleNormal="130" workbookViewId="0">
      <selection activeCell="G16" sqref="G16"/>
    </sheetView>
  </sheetViews>
  <sheetFormatPr baseColWidth="10" defaultRowHeight="15" x14ac:dyDescent="0.25"/>
  <cols>
    <col min="1" max="1" width="6.28515625" style="1" customWidth="1"/>
    <col min="2" max="2" width="14.7109375" style="1" customWidth="1"/>
    <col min="3" max="3" width="24" style="1" customWidth="1"/>
    <col min="4" max="4" width="24.140625" style="1" customWidth="1"/>
    <col min="5" max="5" width="21.5703125" style="1" customWidth="1"/>
    <col min="6" max="6" width="16.28515625" style="1" customWidth="1"/>
    <col min="7" max="15" width="11.42578125" style="1"/>
    <col min="16" max="16" width="18.85546875" style="1" bestFit="1" customWidth="1"/>
    <col min="17" max="17" width="10.7109375" style="1" bestFit="1" customWidth="1"/>
    <col min="18" max="18" width="24" style="1" bestFit="1" customWidth="1"/>
    <col min="19" max="19" width="8.5703125" style="1" bestFit="1" customWidth="1"/>
    <col min="20" max="20" width="8.85546875" style="1" bestFit="1" customWidth="1"/>
    <col min="21" max="21" width="13.85546875" style="1" bestFit="1" customWidth="1"/>
    <col min="22" max="22" width="9.140625" style="1" bestFit="1" customWidth="1"/>
    <col min="23" max="23" width="13.5703125" style="1" bestFit="1" customWidth="1"/>
    <col min="24" max="16384" width="11.42578125" style="1"/>
  </cols>
  <sheetData>
    <row r="2" spans="3:6" x14ac:dyDescent="0.25">
      <c r="C2"/>
    </row>
    <row r="4" spans="3:6" ht="15" customHeight="1" x14ac:dyDescent="0.25">
      <c r="D4" s="5"/>
    </row>
    <row r="5" spans="3:6" ht="15" customHeight="1" x14ac:dyDescent="0.25">
      <c r="D5" s="5"/>
    </row>
    <row r="6" spans="3:6" ht="8.25" customHeight="1" x14ac:dyDescent="0.25">
      <c r="D6" s="5"/>
    </row>
    <row r="7" spans="3:6" ht="15.75" x14ac:dyDescent="0.25">
      <c r="C7" s="53" t="s">
        <v>49</v>
      </c>
      <c r="D7" s="53"/>
      <c r="E7" s="53"/>
      <c r="F7" s="53"/>
    </row>
    <row r="8" spans="3:6" ht="15.75" x14ac:dyDescent="0.25">
      <c r="C8" s="53" t="s">
        <v>50</v>
      </c>
      <c r="D8" s="53"/>
      <c r="E8" s="53"/>
      <c r="F8" s="53"/>
    </row>
    <row r="9" spans="3:6" ht="21" customHeight="1" x14ac:dyDescent="0.25">
      <c r="C9" s="53" t="s">
        <v>51</v>
      </c>
      <c r="D9" s="53"/>
      <c r="E9" s="53"/>
      <c r="F9" s="53"/>
    </row>
    <row r="10" spans="3:6" ht="8.25" customHeight="1" x14ac:dyDescent="0.25">
      <c r="C10" s="33"/>
      <c r="D10" s="33"/>
      <c r="E10" s="33"/>
      <c r="F10" s="33"/>
    </row>
    <row r="11" spans="3:6" ht="81.75" customHeight="1" x14ac:dyDescent="0.25">
      <c r="C11" s="54" t="s">
        <v>62</v>
      </c>
      <c r="D11" s="54"/>
      <c r="E11" s="54"/>
      <c r="F11" s="54"/>
    </row>
    <row r="12" spans="3:6" ht="3.75" customHeight="1" x14ac:dyDescent="0.25">
      <c r="C12" s="23"/>
      <c r="D12" s="24"/>
      <c r="E12" s="23"/>
      <c r="F12" s="23"/>
    </row>
    <row r="13" spans="3:6" ht="19.5" customHeight="1" x14ac:dyDescent="0.25">
      <c r="C13" s="25" t="s">
        <v>52</v>
      </c>
      <c r="D13" s="24"/>
      <c r="E13" s="23"/>
      <c r="F13" s="23"/>
    </row>
    <row r="14" spans="3:6" ht="15" customHeight="1" x14ac:dyDescent="0.25">
      <c r="C14" s="54" t="s">
        <v>58</v>
      </c>
      <c r="D14" s="54"/>
      <c r="E14" s="54"/>
      <c r="F14" s="54"/>
    </row>
    <row r="15" spans="3:6" ht="69.75" customHeight="1" x14ac:dyDescent="0.25">
      <c r="C15" s="54"/>
      <c r="D15" s="54"/>
      <c r="E15" s="54"/>
      <c r="F15" s="54"/>
    </row>
    <row r="16" spans="3:6" ht="27.75" customHeight="1" x14ac:dyDescent="0.25">
      <c r="C16" s="58" t="s">
        <v>41</v>
      </c>
      <c r="D16" s="58"/>
      <c r="E16" s="58"/>
      <c r="F16" s="58"/>
    </row>
    <row r="17" spans="3:9" ht="15.75" x14ac:dyDescent="0.25">
      <c r="C17" s="60" t="s">
        <v>61</v>
      </c>
      <c r="D17" s="57" t="s">
        <v>34</v>
      </c>
      <c r="E17" s="57"/>
      <c r="F17" s="57"/>
    </row>
    <row r="18" spans="3:9" ht="65.25" customHeight="1" x14ac:dyDescent="0.25">
      <c r="C18" s="60"/>
      <c r="D18" s="34" t="s">
        <v>35</v>
      </c>
      <c r="E18" s="34" t="s">
        <v>36</v>
      </c>
      <c r="F18" s="35" t="s">
        <v>9</v>
      </c>
    </row>
    <row r="19" spans="3:9" ht="16.5" customHeight="1" x14ac:dyDescent="0.25">
      <c r="C19" s="60"/>
      <c r="D19" s="36">
        <v>1</v>
      </c>
      <c r="E19" s="36">
        <f>1+1+1+1</f>
        <v>4</v>
      </c>
      <c r="F19" s="36">
        <v>0</v>
      </c>
      <c r="G19" s="59"/>
      <c r="H19" s="59"/>
      <c r="I19" s="59"/>
    </row>
    <row r="20" spans="3:9" x14ac:dyDescent="0.25">
      <c r="C20" s="37" t="s">
        <v>40</v>
      </c>
      <c r="D20" s="56">
        <f>D19+E19+F19</f>
        <v>5</v>
      </c>
      <c r="E20" s="56"/>
      <c r="F20" s="56"/>
      <c r="G20" s="59"/>
      <c r="H20" s="59"/>
      <c r="I20" s="59"/>
    </row>
    <row r="21" spans="3:9" x14ac:dyDescent="0.25">
      <c r="C21" s="38" t="s">
        <v>37</v>
      </c>
      <c r="D21" s="55">
        <f>D19*100/D20</f>
        <v>20</v>
      </c>
      <c r="E21" s="55"/>
      <c r="F21" s="55"/>
      <c r="H21" s="2"/>
      <c r="I21" s="2"/>
    </row>
    <row r="22" spans="3:9" x14ac:dyDescent="0.25">
      <c r="C22" s="39" t="s">
        <v>38</v>
      </c>
      <c r="D22" s="55">
        <f>E19*100/D20</f>
        <v>80</v>
      </c>
      <c r="E22" s="55"/>
      <c r="F22" s="55"/>
      <c r="G22" s="2"/>
      <c r="H22" s="3"/>
      <c r="I22" s="3"/>
    </row>
    <row r="23" spans="3:9" x14ac:dyDescent="0.25">
      <c r="C23" s="37" t="s">
        <v>39</v>
      </c>
      <c r="D23" s="61">
        <f>F19*100/D20</f>
        <v>0</v>
      </c>
      <c r="E23" s="61"/>
      <c r="F23" s="61"/>
      <c r="G23" s="2"/>
      <c r="H23" s="3"/>
      <c r="I23" s="4"/>
    </row>
  </sheetData>
  <mergeCells count="13">
    <mergeCell ref="G19:I20"/>
    <mergeCell ref="C17:C19"/>
    <mergeCell ref="D23:F23"/>
    <mergeCell ref="D22:F22"/>
    <mergeCell ref="C11:F11"/>
    <mergeCell ref="C7:F7"/>
    <mergeCell ref="C8:F8"/>
    <mergeCell ref="C9:F9"/>
    <mergeCell ref="C14:F15"/>
    <mergeCell ref="D21:F21"/>
    <mergeCell ref="D20:F20"/>
    <mergeCell ref="D17:F17"/>
    <mergeCell ref="C16:F16"/>
  </mergeCells>
  <printOptions horizontalCentered="1" verticalCentered="1"/>
  <pageMargins left="0.25" right="0.25" top="0.75" bottom="0.75" header="0.3" footer="0.3"/>
  <pageSetup scale="91" fitToHeight="0" orientation="portrait" horizontalDpi="4294967292" verticalDpi="180" r:id="rId1"/>
  <colBreaks count="1" manualBreakCount="1">
    <brk id="7" max="4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L38"/>
  <sheetViews>
    <sheetView zoomScaleNormal="100" workbookViewId="0">
      <selection activeCell="M35" sqref="M35"/>
    </sheetView>
  </sheetViews>
  <sheetFormatPr baseColWidth="10" defaultRowHeight="15" x14ac:dyDescent="0.25"/>
  <cols>
    <col min="1" max="1" width="4.42578125" style="6" customWidth="1"/>
    <col min="2" max="2" width="17.140625" style="6" customWidth="1"/>
    <col min="3" max="3" width="16.7109375" style="6" customWidth="1"/>
    <col min="4" max="16384" width="11.42578125" style="6"/>
  </cols>
  <sheetData>
    <row r="6" spans="1:12" ht="15" customHeight="1" x14ac:dyDescent="0.25">
      <c r="B6" s="62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12" ht="15" customHeight="1" x14ac:dyDescent="0.25"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2" x14ac:dyDescent="0.25">
      <c r="C8" s="20"/>
      <c r="D8" s="20"/>
      <c r="E8" s="20"/>
      <c r="F8" s="20"/>
      <c r="G8" s="20"/>
    </row>
    <row r="9" spans="1:12" ht="15.75" thickBot="1" x14ac:dyDescent="0.3"/>
    <row r="10" spans="1:12" x14ac:dyDescent="0.25">
      <c r="B10" s="47" t="s">
        <v>45</v>
      </c>
      <c r="C10" s="48" t="s">
        <v>43</v>
      </c>
    </row>
    <row r="11" spans="1:12" x14ac:dyDescent="0.25">
      <c r="A11" s="6">
        <v>1</v>
      </c>
      <c r="B11" s="49" t="s">
        <v>9</v>
      </c>
      <c r="C11" s="52">
        <v>1</v>
      </c>
    </row>
    <row r="12" spans="1:12" x14ac:dyDescent="0.25">
      <c r="A12" s="6">
        <f>A11+1</f>
        <v>2</v>
      </c>
      <c r="B12" s="7" t="s">
        <v>10</v>
      </c>
      <c r="C12" s="8">
        <v>1</v>
      </c>
    </row>
    <row r="13" spans="1:12" x14ac:dyDescent="0.25">
      <c r="A13" s="6">
        <f>A12+1</f>
        <v>3</v>
      </c>
      <c r="B13" s="9" t="s">
        <v>11</v>
      </c>
      <c r="C13" s="10">
        <v>0</v>
      </c>
    </row>
    <row r="14" spans="1:12" x14ac:dyDescent="0.25">
      <c r="A14" s="6">
        <f t="shared" ref="A14:A37" si="0">A13+1</f>
        <v>4</v>
      </c>
      <c r="B14" s="9" t="s">
        <v>12</v>
      </c>
      <c r="C14" s="10">
        <v>0</v>
      </c>
    </row>
    <row r="15" spans="1:12" x14ac:dyDescent="0.25">
      <c r="A15" s="6">
        <f t="shared" si="0"/>
        <v>5</v>
      </c>
      <c r="B15" s="9" t="s">
        <v>13</v>
      </c>
      <c r="C15" s="10">
        <v>0</v>
      </c>
    </row>
    <row r="16" spans="1:12" x14ac:dyDescent="0.25">
      <c r="A16" s="6">
        <f t="shared" si="0"/>
        <v>6</v>
      </c>
      <c r="B16" s="9" t="s">
        <v>14</v>
      </c>
      <c r="C16" s="10">
        <v>0</v>
      </c>
    </row>
    <row r="17" spans="1:11" x14ac:dyDescent="0.25">
      <c r="A17" s="6">
        <f t="shared" si="0"/>
        <v>7</v>
      </c>
      <c r="B17" s="9" t="s">
        <v>57</v>
      </c>
      <c r="C17" s="10">
        <v>0</v>
      </c>
    </row>
    <row r="18" spans="1:11" x14ac:dyDescent="0.25">
      <c r="A18" s="6">
        <f t="shared" si="0"/>
        <v>8</v>
      </c>
      <c r="B18" s="9" t="s">
        <v>15</v>
      </c>
      <c r="C18" s="10">
        <v>0</v>
      </c>
    </row>
    <row r="19" spans="1:11" x14ac:dyDescent="0.25">
      <c r="A19" s="6">
        <f t="shared" si="0"/>
        <v>9</v>
      </c>
      <c r="B19" s="9" t="s">
        <v>16</v>
      </c>
      <c r="C19" s="10">
        <v>0</v>
      </c>
    </row>
    <row r="20" spans="1:11" x14ac:dyDescent="0.25">
      <c r="A20" s="6">
        <f t="shared" si="0"/>
        <v>10</v>
      </c>
      <c r="B20" s="9" t="s">
        <v>17</v>
      </c>
      <c r="C20" s="10">
        <v>0</v>
      </c>
    </row>
    <row r="21" spans="1:11" x14ac:dyDescent="0.25">
      <c r="A21" s="6">
        <f t="shared" si="0"/>
        <v>11</v>
      </c>
      <c r="B21" s="9" t="s">
        <v>19</v>
      </c>
      <c r="C21" s="10">
        <v>0</v>
      </c>
    </row>
    <row r="22" spans="1:11" x14ac:dyDescent="0.25">
      <c r="A22" s="6">
        <f t="shared" si="0"/>
        <v>12</v>
      </c>
      <c r="B22" s="9" t="s">
        <v>18</v>
      </c>
      <c r="C22" s="10">
        <v>0</v>
      </c>
    </row>
    <row r="23" spans="1:11" x14ac:dyDescent="0.25">
      <c r="A23" s="6">
        <f t="shared" si="0"/>
        <v>13</v>
      </c>
      <c r="B23" s="9" t="s">
        <v>20</v>
      </c>
      <c r="C23" s="10">
        <v>0</v>
      </c>
    </row>
    <row r="24" spans="1:11" x14ac:dyDescent="0.25">
      <c r="A24" s="6">
        <f t="shared" si="0"/>
        <v>14</v>
      </c>
      <c r="B24" s="9" t="s">
        <v>21</v>
      </c>
      <c r="C24" s="10">
        <v>0</v>
      </c>
    </row>
    <row r="25" spans="1:11" x14ac:dyDescent="0.25">
      <c r="A25" s="6">
        <f t="shared" si="0"/>
        <v>15</v>
      </c>
      <c r="B25" s="9" t="s">
        <v>22</v>
      </c>
      <c r="C25" s="10">
        <v>0</v>
      </c>
      <c r="K25" s="11"/>
    </row>
    <row r="26" spans="1:11" x14ac:dyDescent="0.25">
      <c r="A26" s="6">
        <f t="shared" si="0"/>
        <v>16</v>
      </c>
      <c r="B26" s="9" t="s">
        <v>23</v>
      </c>
      <c r="C26" s="10">
        <v>0</v>
      </c>
    </row>
    <row r="27" spans="1:11" x14ac:dyDescent="0.25">
      <c r="A27" s="6">
        <f t="shared" si="0"/>
        <v>17</v>
      </c>
      <c r="B27" s="9" t="s">
        <v>24</v>
      </c>
      <c r="C27" s="10">
        <v>0</v>
      </c>
    </row>
    <row r="28" spans="1:11" x14ac:dyDescent="0.25">
      <c r="A28" s="6">
        <f t="shared" si="0"/>
        <v>18</v>
      </c>
      <c r="B28" s="9" t="s">
        <v>25</v>
      </c>
      <c r="C28" s="10">
        <v>0</v>
      </c>
    </row>
    <row r="29" spans="1:11" x14ac:dyDescent="0.25">
      <c r="A29" s="6">
        <f t="shared" si="0"/>
        <v>19</v>
      </c>
      <c r="B29" s="9" t="s">
        <v>26</v>
      </c>
      <c r="C29" s="10">
        <v>0</v>
      </c>
    </row>
    <row r="30" spans="1:11" x14ac:dyDescent="0.25">
      <c r="A30" s="6">
        <f t="shared" si="0"/>
        <v>20</v>
      </c>
      <c r="B30" s="9" t="s">
        <v>27</v>
      </c>
      <c r="C30" s="10">
        <v>0</v>
      </c>
    </row>
    <row r="31" spans="1:11" x14ac:dyDescent="0.25">
      <c r="A31" s="6">
        <f t="shared" si="0"/>
        <v>21</v>
      </c>
      <c r="B31" s="9" t="s">
        <v>28</v>
      </c>
      <c r="C31" s="10">
        <v>0</v>
      </c>
    </row>
    <row r="32" spans="1:11" x14ac:dyDescent="0.25">
      <c r="A32" s="6">
        <f t="shared" si="0"/>
        <v>22</v>
      </c>
      <c r="B32" s="9" t="s">
        <v>29</v>
      </c>
      <c r="C32" s="10">
        <v>0</v>
      </c>
    </row>
    <row r="33" spans="1:3" x14ac:dyDescent="0.25">
      <c r="A33" s="6">
        <f t="shared" si="0"/>
        <v>23</v>
      </c>
      <c r="B33" s="9" t="s">
        <v>46</v>
      </c>
      <c r="C33" s="10">
        <v>0</v>
      </c>
    </row>
    <row r="34" spans="1:3" x14ac:dyDescent="0.25">
      <c r="A34" s="6">
        <f t="shared" si="0"/>
        <v>24</v>
      </c>
      <c r="B34" s="9" t="s">
        <v>30</v>
      </c>
      <c r="C34" s="10">
        <v>0</v>
      </c>
    </row>
    <row r="35" spans="1:3" x14ac:dyDescent="0.25">
      <c r="A35" s="6">
        <f t="shared" si="0"/>
        <v>25</v>
      </c>
      <c r="B35" s="9" t="s">
        <v>31</v>
      </c>
      <c r="C35" s="10">
        <v>0</v>
      </c>
    </row>
    <row r="36" spans="1:3" x14ac:dyDescent="0.25">
      <c r="A36" s="6">
        <f t="shared" si="0"/>
        <v>26</v>
      </c>
      <c r="B36" s="9" t="s">
        <v>32</v>
      </c>
      <c r="C36" s="10">
        <v>0</v>
      </c>
    </row>
    <row r="37" spans="1:3" ht="15.75" thickBot="1" x14ac:dyDescent="0.3">
      <c r="A37" s="6">
        <f t="shared" si="0"/>
        <v>27</v>
      </c>
      <c r="B37" s="50" t="s">
        <v>47</v>
      </c>
      <c r="C37" s="51">
        <f>1+1+1</f>
        <v>3</v>
      </c>
    </row>
    <row r="38" spans="1:3" ht="15.75" thickBot="1" x14ac:dyDescent="0.3">
      <c r="B38" s="21" t="s">
        <v>33</v>
      </c>
      <c r="C38" s="22">
        <f>SUM(C11:C37)</f>
        <v>5</v>
      </c>
    </row>
  </sheetData>
  <mergeCells count="1">
    <mergeCell ref="B6:L7"/>
  </mergeCells>
  <pageMargins left="0.7" right="0.7" top="0.75" bottom="0.75" header="0.3" footer="0.3"/>
  <pageSetup scale="86" orientation="landscape" r:id="rId1"/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H13"/>
  <sheetViews>
    <sheetView zoomScaleNormal="100" workbookViewId="0">
      <selection activeCell="K35" sqref="K35"/>
    </sheetView>
  </sheetViews>
  <sheetFormatPr baseColWidth="10" defaultRowHeight="15" x14ac:dyDescent="0.25"/>
  <cols>
    <col min="1" max="1" width="2.7109375" style="6" customWidth="1"/>
    <col min="2" max="2" width="16.42578125" style="6" customWidth="1"/>
    <col min="3" max="3" width="18.140625" style="6" customWidth="1"/>
    <col min="4" max="16384" width="11.42578125" style="6"/>
  </cols>
  <sheetData>
    <row r="3" spans="2:8" ht="15" customHeight="1" x14ac:dyDescent="0.25"/>
    <row r="4" spans="2:8" ht="15" customHeight="1" x14ac:dyDescent="0.25"/>
    <row r="8" spans="2:8" ht="15" customHeight="1" x14ac:dyDescent="0.25">
      <c r="B8" s="63" t="s">
        <v>55</v>
      </c>
      <c r="C8" s="63"/>
      <c r="D8" s="63"/>
      <c r="E8" s="63"/>
      <c r="F8" s="63"/>
      <c r="G8" s="63"/>
      <c r="H8" s="63"/>
    </row>
    <row r="9" spans="2:8" ht="15" customHeight="1" x14ac:dyDescent="0.25">
      <c r="B9" s="63"/>
      <c r="C9" s="63"/>
      <c r="D9" s="63"/>
      <c r="E9" s="63"/>
      <c r="F9" s="63"/>
      <c r="G9" s="63"/>
      <c r="H9" s="63"/>
    </row>
    <row r="10" spans="2:8" ht="27" thickBot="1" x14ac:dyDescent="0.3">
      <c r="C10" s="19"/>
      <c r="D10" s="19"/>
      <c r="E10" s="19"/>
      <c r="F10" s="19"/>
      <c r="G10" s="19"/>
    </row>
    <row r="11" spans="2:8" ht="31.5" x14ac:dyDescent="0.25">
      <c r="B11" s="13" t="s">
        <v>48</v>
      </c>
      <c r="C11" s="14" t="s">
        <v>4</v>
      </c>
      <c r="D11" s="15" t="s">
        <v>5</v>
      </c>
      <c r="E11" s="15" t="s">
        <v>6</v>
      </c>
      <c r="F11" s="15" t="s">
        <v>7</v>
      </c>
      <c r="G11" s="15" t="s">
        <v>8</v>
      </c>
      <c r="H11" s="16" t="s">
        <v>9</v>
      </c>
    </row>
    <row r="12" spans="2:8" ht="15.75" thickBot="1" x14ac:dyDescent="0.3">
      <c r="B12" s="17" t="s">
        <v>53</v>
      </c>
      <c r="C12" s="18">
        <v>1</v>
      </c>
      <c r="D12" s="18">
        <v>0</v>
      </c>
      <c r="E12" s="18">
        <v>0</v>
      </c>
      <c r="F12" s="42">
        <v>0</v>
      </c>
      <c r="G12" s="42">
        <f>1+1</f>
        <v>2</v>
      </c>
      <c r="H12" s="43">
        <f>1+1</f>
        <v>2</v>
      </c>
    </row>
    <row r="13" spans="2:8" ht="15.75" thickBot="1" x14ac:dyDescent="0.3">
      <c r="F13" s="44" t="s">
        <v>59</v>
      </c>
      <c r="G13" s="45"/>
      <c r="H13" s="46">
        <f>C12+D12+E12+F12+G12+H12</f>
        <v>5</v>
      </c>
    </row>
  </sheetData>
  <mergeCells count="1">
    <mergeCell ref="B8:H9"/>
  </mergeCells>
  <pageMargins left="0.7" right="0.7" top="0.75" bottom="0.75" header="0.3" footer="0.3"/>
  <pageSetup scale="9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H13"/>
  <sheetViews>
    <sheetView zoomScaleNormal="100" workbookViewId="0">
      <selection activeCell="B7" sqref="B7:G7"/>
    </sheetView>
  </sheetViews>
  <sheetFormatPr baseColWidth="10" defaultRowHeight="15" x14ac:dyDescent="0.25"/>
  <cols>
    <col min="1" max="1" width="5" style="6" customWidth="1"/>
    <col min="2" max="2" width="29.5703125" style="6" customWidth="1"/>
    <col min="3" max="3" width="13.28515625" style="6" customWidth="1"/>
    <col min="4" max="4" width="14.28515625" style="6" customWidth="1"/>
    <col min="5" max="5" width="12.7109375" style="6" customWidth="1"/>
    <col min="6" max="6" width="14.140625" style="6" customWidth="1"/>
    <col min="7" max="7" width="17.85546875" style="6" customWidth="1"/>
    <col min="8" max="16384" width="11.42578125" style="6"/>
  </cols>
  <sheetData>
    <row r="3" spans="2:8" ht="31.5" x14ac:dyDescent="0.25">
      <c r="B3" s="64"/>
      <c r="C3" s="64"/>
      <c r="D3" s="64"/>
      <c r="E3" s="64"/>
      <c r="F3" s="64"/>
      <c r="G3" s="64"/>
    </row>
    <row r="4" spans="2:8" x14ac:dyDescent="0.25">
      <c r="B4" s="12"/>
      <c r="C4" s="12"/>
      <c r="D4" s="12"/>
      <c r="E4" s="12"/>
      <c r="F4" s="12"/>
      <c r="G4" s="12"/>
    </row>
    <row r="5" spans="2:8" x14ac:dyDescent="0.25">
      <c r="B5" s="12"/>
      <c r="C5" s="12"/>
      <c r="D5" s="12"/>
      <c r="E5" s="12"/>
      <c r="F5" s="12"/>
      <c r="G5" s="12"/>
    </row>
    <row r="6" spans="2:8" x14ac:dyDescent="0.25">
      <c r="B6" s="12"/>
      <c r="C6" s="12"/>
      <c r="D6" s="12"/>
      <c r="E6" s="12"/>
      <c r="F6" s="12"/>
      <c r="G6" s="12"/>
    </row>
    <row r="7" spans="2:8" ht="31.5" x14ac:dyDescent="0.25">
      <c r="B7" s="62" t="s">
        <v>56</v>
      </c>
      <c r="C7" s="62"/>
      <c r="D7" s="62"/>
      <c r="E7" s="62"/>
      <c r="F7" s="62"/>
      <c r="G7" s="62"/>
    </row>
    <row r="9" spans="2:8" x14ac:dyDescent="0.25">
      <c r="D9" s="20"/>
      <c r="E9" s="20"/>
      <c r="F9" s="20"/>
      <c r="G9" s="20"/>
      <c r="H9" s="20"/>
    </row>
    <row r="10" spans="2:8" ht="15.75" thickBot="1" x14ac:dyDescent="0.3"/>
    <row r="11" spans="2:8" ht="97.5" customHeight="1" x14ac:dyDescent="0.35">
      <c r="B11" s="30" t="s">
        <v>44</v>
      </c>
      <c r="C11" s="40" t="s">
        <v>60</v>
      </c>
      <c r="D11" s="31" t="s">
        <v>0</v>
      </c>
      <c r="E11" s="31" t="s">
        <v>2</v>
      </c>
      <c r="F11" s="31" t="s">
        <v>3</v>
      </c>
      <c r="G11" s="32" t="s">
        <v>1</v>
      </c>
    </row>
    <row r="12" spans="2:8" ht="18.75" x14ac:dyDescent="0.3">
      <c r="B12" s="26" t="s">
        <v>53</v>
      </c>
      <c r="C12" s="41">
        <f>1+1</f>
        <v>2</v>
      </c>
      <c r="D12" s="27">
        <v>0</v>
      </c>
      <c r="E12" s="27">
        <v>1</v>
      </c>
      <c r="F12" s="27">
        <v>1</v>
      </c>
      <c r="G12" s="28">
        <v>1</v>
      </c>
    </row>
    <row r="13" spans="2:8" ht="19.5" thickBot="1" x14ac:dyDescent="0.35">
      <c r="B13" s="29" t="s">
        <v>54</v>
      </c>
      <c r="C13" s="65">
        <f>D12+E12+F12+G12+C12</f>
        <v>5</v>
      </c>
      <c r="D13" s="66"/>
      <c r="E13" s="66"/>
      <c r="F13" s="66"/>
      <c r="G13" s="67"/>
    </row>
  </sheetData>
  <mergeCells count="3">
    <mergeCell ref="B3:G3"/>
    <mergeCell ref="B7:G7"/>
    <mergeCell ref="C13:G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portrait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GENERO</vt:lpstr>
      <vt:lpstr>COMUNIDAD LINGUISTICA</vt:lpstr>
      <vt:lpstr>GRUPOS ETNICOS</vt:lpstr>
      <vt:lpstr>RANGO DE EDAD</vt:lpstr>
      <vt:lpstr>'COMUNIDAD LINGUISTICA'!Área_de_impresión</vt:lpstr>
      <vt:lpstr>GENERO!Área_de_impresión</vt:lpstr>
      <vt:lpstr>'RANGO DE EDAD'!Área_de_impresión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Joselyn</dc:creator>
  <cp:lastModifiedBy>Licda. Isis Maryem Vides Tally</cp:lastModifiedBy>
  <cp:lastPrinted>2026-06-02T15:33:36Z</cp:lastPrinted>
  <dcterms:created xsi:type="dcterms:W3CDTF">2022-09-28T17:16:16Z</dcterms:created>
  <dcterms:modified xsi:type="dcterms:W3CDTF">2026-06-02T15:33:41Z</dcterms:modified>
</cp:coreProperties>
</file>